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П &quot;Бережанський лісгосп&quot;" sheetId="1" state="visible" r:id="rId2"/>
    <sheet name="ДП &quot;&quot;Бучацький лісгосп" sheetId="2" state="visible" r:id="rId3"/>
    <sheet name="ДП &quot;Тернопільський лісгосп&quot;" sheetId="3" state="visible" r:id="rId4"/>
    <sheet name="ДП &quot;Кременецький лісгосп&quot;" sheetId="4" state="visible" r:id="rId5"/>
    <sheet name="ДП &quot;Чортківський лісгосп&quot;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<sst xmlns="http://schemas.openxmlformats.org/spreadsheetml/2006/main" count="4963" uniqueCount="682">
  <si>
    <t xml:space="preserve">ІНФОРМАЦІЯ</t>
  </si>
  <si>
    <t xml:space="preserve">про видачу спеціальних дозволів (лісорубних квитків) на заготівлю деревини в порядку рубок головного користування</t>
  </si>
  <si>
    <t xml:space="preserve">рубок формування та оздоровлення лісів та інших рубок пов'язаних і не повязаних з веденням лісового господарства</t>
  </si>
  <si>
    <t xml:space="preserve">по ДП "Бережанський лісгосп" станом на 02.01.2020 року</t>
  </si>
  <si>
    <t xml:space="preserve">Рік базового лісовпорядкування 2013</t>
  </si>
  <si>
    <t xml:space="preserve">№ з/п</t>
  </si>
  <si>
    <t xml:space="preserve">Найменування лісництва</t>
  </si>
  <si>
    <t xml:space="preserve">Категорія (група) лісів</t>
  </si>
  <si>
    <t xml:space="preserve">Вид, спосіб рубки</t>
  </si>
  <si>
    <t xml:space="preserve">Головна порода</t>
  </si>
  <si>
    <t xml:space="preserve">Номер кварталу</t>
  </si>
  <si>
    <t xml:space="preserve">Номер виділу, підвиділу</t>
  </si>
  <si>
    <t xml:space="preserve">Площа,га</t>
  </si>
  <si>
    <t xml:space="preserve">Запас деревини, куб м</t>
  </si>
  <si>
    <t xml:space="preserve">Підстава для призначення рубки, площа, га</t>
  </si>
  <si>
    <t xml:space="preserve">Серія та номер лісорубного квитка</t>
  </si>
  <si>
    <t xml:space="preserve">Дата видачі</t>
  </si>
  <si>
    <t xml:space="preserve">Місце знаходження</t>
  </si>
  <si>
    <t xml:space="preserve">GPS координати (за наявності)</t>
  </si>
  <si>
    <t xml:space="preserve">Примітка</t>
  </si>
  <si>
    <t xml:space="preserve">загальний</t>
  </si>
  <si>
    <t xml:space="preserve">ліквідний</t>
  </si>
  <si>
    <t xml:space="preserve">матеріали лісовпорядкування</t>
  </si>
  <si>
    <t xml:space="preserve">обстеження власника лісу (лісокористувача)</t>
  </si>
  <si>
    <t xml:space="preserve">1. Рубки головного користування</t>
  </si>
  <si>
    <t xml:space="preserve">Бережанське</t>
  </si>
  <si>
    <t xml:space="preserve">1-й п.л.р</t>
  </si>
  <si>
    <t xml:space="preserve">Бк</t>
  </si>
  <si>
    <t xml:space="preserve">фонди ГК</t>
  </si>
  <si>
    <t xml:space="preserve">02.01.20</t>
  </si>
  <si>
    <t xml:space="preserve">Бережанська м/р</t>
  </si>
  <si>
    <t xml:space="preserve">Вільховецька</t>
  </si>
  <si>
    <t xml:space="preserve">Підвисоцька</t>
  </si>
  <si>
    <t xml:space="preserve">к-й п.л.р</t>
  </si>
  <si>
    <t xml:space="preserve">Завалівське</t>
  </si>
  <si>
    <t xml:space="preserve">Завалівська</t>
  </si>
  <si>
    <t xml:space="preserve">суц.с.л.р.</t>
  </si>
  <si>
    <t xml:space="preserve">Д</t>
  </si>
  <si>
    <t xml:space="preserve">Завадівська</t>
  </si>
  <si>
    <t xml:space="preserve">Конюхівське</t>
  </si>
  <si>
    <t xml:space="preserve">Жуківська</t>
  </si>
  <si>
    <t xml:space="preserve">Г</t>
  </si>
  <si>
    <t xml:space="preserve">Конюхівська</t>
  </si>
  <si>
    <t xml:space="preserve">Литвинівське</t>
  </si>
  <si>
    <t xml:space="preserve">Мечищівська</t>
  </si>
  <si>
    <t xml:space="preserve">Тростянецька</t>
  </si>
  <si>
    <t xml:space="preserve">Словятинська</t>
  </si>
  <si>
    <t xml:space="preserve">Нараївська</t>
  </si>
  <si>
    <t xml:space="preserve">суц.вуз..л.</t>
  </si>
  <si>
    <t xml:space="preserve">Божиківська</t>
  </si>
  <si>
    <t xml:space="preserve">Литвинівська</t>
  </si>
  <si>
    <t xml:space="preserve">інші мп</t>
  </si>
  <si>
    <t xml:space="preserve">Нараївське</t>
  </si>
  <si>
    <t xml:space="preserve">Вербівська</t>
  </si>
  <si>
    <t xml:space="preserve">Рогачинськаська</t>
  </si>
  <si>
    <t xml:space="preserve">Лапшинська</t>
  </si>
  <si>
    <t xml:space="preserve">Брз</t>
  </si>
  <si>
    <t xml:space="preserve">Біщецька</t>
  </si>
  <si>
    <t xml:space="preserve">Підгаєцьке</t>
  </si>
  <si>
    <t xml:space="preserve">суц.діл.р.</t>
  </si>
  <si>
    <t xml:space="preserve">Мирненська</t>
  </si>
  <si>
    <t xml:space="preserve">Мужилівська</t>
  </si>
  <si>
    <t xml:space="preserve">Урманське</t>
  </si>
  <si>
    <t xml:space="preserve">Урманська</t>
  </si>
  <si>
    <t xml:space="preserve">Рекшинська</t>
  </si>
  <si>
    <t xml:space="preserve">суц.ліс</t>
  </si>
  <si>
    <t xml:space="preserve">Дз</t>
  </si>
  <si>
    <t xml:space="preserve">Ял</t>
  </si>
  <si>
    <t xml:space="preserve">Разом</t>
  </si>
  <si>
    <t xml:space="preserve">2 . Рубки формування та оздоровлення лісів</t>
  </si>
  <si>
    <t xml:space="preserve">Прохідна р-ка</t>
  </si>
  <si>
    <t xml:space="preserve">фонди РД</t>
  </si>
  <si>
    <t xml:space="preserve">ВСР</t>
  </si>
  <si>
    <t xml:space="preserve">Яв</t>
  </si>
  <si>
    <t xml:space="preserve">Акт л/п обст.</t>
  </si>
  <si>
    <t xml:space="preserve">Яс</t>
  </si>
  <si>
    <t xml:space="preserve">Козівське</t>
  </si>
  <si>
    <t xml:space="preserve">Кальненська</t>
  </si>
  <si>
    <t xml:space="preserve">Кревенська</t>
  </si>
  <si>
    <t xml:space="preserve">Проріження</t>
  </si>
  <si>
    <t xml:space="preserve">Бп</t>
  </si>
  <si>
    <t xml:space="preserve">Боківська</t>
  </si>
  <si>
    <t xml:space="preserve">Прохідна</t>
  </si>
  <si>
    <t xml:space="preserve">Сз</t>
  </si>
  <si>
    <t xml:space="preserve">Тросцянецька</t>
  </si>
  <si>
    <t xml:space="preserve">Дч</t>
  </si>
  <si>
    <t xml:space="preserve">Шумлянівська</t>
  </si>
  <si>
    <t xml:space="preserve">Потуторська</t>
  </si>
  <si>
    <t xml:space="preserve">Надрічанська</t>
  </si>
  <si>
    <t xml:space="preserve">Переформу-ня</t>
  </si>
  <si>
    <t xml:space="preserve">Дозв.агенції</t>
  </si>
  <si>
    <t xml:space="preserve">Шибалинська</t>
  </si>
  <si>
    <t xml:space="preserve">Кривенська</t>
  </si>
  <si>
    <t xml:space="preserve">Посухівська</t>
  </si>
  <si>
    <t xml:space="preserve">Вільхівецька</t>
  </si>
  <si>
    <t xml:space="preserve">Саранчуківська</t>
  </si>
  <si>
    <t xml:space="preserve">Разом: РД</t>
  </si>
  <si>
    <t xml:space="preserve">3. Інші рубки пов'язані і не пов'язані з веденням лісового господарства</t>
  </si>
  <si>
    <t xml:space="preserve">Всього</t>
  </si>
  <si>
    <t xml:space="preserve">3. Рубки   догляду в   молодняках      2020   рік</t>
  </si>
  <si>
    <t xml:space="preserve">Освітлення</t>
  </si>
  <si>
    <t xml:space="preserve">Курянівська</t>
  </si>
  <si>
    <t xml:space="preserve">Мд</t>
  </si>
  <si>
    <t xml:space="preserve">Прочищення</t>
  </si>
  <si>
    <t xml:space="preserve">Рибнинська</t>
  </si>
  <si>
    <t xml:space="preserve">Рогачинська</t>
  </si>
  <si>
    <t xml:space="preserve">Угринівська</t>
  </si>
  <si>
    <t xml:space="preserve">Д.з</t>
  </si>
  <si>
    <t xml:space="preserve">Горожанська</t>
  </si>
  <si>
    <t xml:space="preserve">Голгочанська</t>
  </si>
  <si>
    <t xml:space="preserve">Жонівська</t>
  </si>
  <si>
    <t xml:space="preserve">Потутори</t>
  </si>
  <si>
    <t xml:space="preserve">Козлівська</t>
  </si>
  <si>
    <t xml:space="preserve">Бишківська</t>
  </si>
  <si>
    <t xml:space="preserve">Кл</t>
  </si>
  <si>
    <t xml:space="preserve">19</t>
  </si>
  <si>
    <t xml:space="preserve">Додаток до листа від 05.01.2018 р. № 01-2/014</t>
  </si>
  <si>
    <t xml:space="preserve">Інформація</t>
  </si>
  <si>
    <t xml:space="preserve">про видачу спеціальних дозволів (лісорубних квитків) на  заготівлю деревини в порядку рубок головного користування,  рубок</t>
  </si>
  <si>
    <t xml:space="preserve"> формування та оздоровлення лісів та інших рубок, пов'язаних і не пов'язаних з веденням лісового господарства </t>
  </si>
  <si>
    <t xml:space="preserve">по ДП Бучацький лісгосп станом на 31.01.2020 року</t>
  </si>
  <si>
    <t xml:space="preserve">№ кварталу</t>
  </si>
  <si>
    <t xml:space="preserve">№ виділу, підвиділу</t>
  </si>
  <si>
    <t xml:space="preserve">Площа, га</t>
  </si>
  <si>
    <t xml:space="preserve">Запас деревини, куб. м.</t>
  </si>
  <si>
    <t xml:space="preserve">Серія та № лісорубного квитка</t>
  </si>
  <si>
    <t xml:space="preserve">Дата видачі </t>
  </si>
  <si>
    <t xml:space="preserve">Примітка (анулювання, заміна, відстрочення, тощо.)</t>
  </si>
  <si>
    <t xml:space="preserve">матеріали лісовпоряд-кування</t>
  </si>
  <si>
    <t xml:space="preserve">Бучацьке</t>
  </si>
  <si>
    <t xml:space="preserve">ГК, суцільнолісосічний</t>
  </si>
  <si>
    <t xml:space="preserve">Яз</t>
  </si>
  <si>
    <t xml:space="preserve">3.1</t>
  </si>
  <si>
    <t xml:space="preserve">002434</t>
  </si>
  <si>
    <t xml:space="preserve">Золотниківська отг</t>
  </si>
  <si>
    <t xml:space="preserve">Гз</t>
  </si>
  <si>
    <t xml:space="preserve">5.2</t>
  </si>
  <si>
    <t xml:space="preserve">002435</t>
  </si>
  <si>
    <t xml:space="preserve">Старопетликівська с/р</t>
  </si>
  <si>
    <t xml:space="preserve">6.1</t>
  </si>
  <si>
    <t xml:space="preserve">Цвітівська с/р</t>
  </si>
  <si>
    <t xml:space="preserve">Дорогичівське</t>
  </si>
  <si>
    <t xml:space="preserve">Ялє</t>
  </si>
  <si>
    <t xml:space="preserve">1.1</t>
  </si>
  <si>
    <t xml:space="preserve">002436</t>
  </si>
  <si>
    <t xml:space="preserve">Подільська с/р</t>
  </si>
  <si>
    <t xml:space="preserve">1,0</t>
  </si>
  <si>
    <t xml:space="preserve">Торськівська с/р</t>
  </si>
  <si>
    <t xml:space="preserve">Золотопотіцьке</t>
  </si>
  <si>
    <t xml:space="preserve">ГК, поступовий</t>
  </si>
  <si>
    <t xml:space="preserve">Бкл</t>
  </si>
  <si>
    <t xml:space="preserve">5</t>
  </si>
  <si>
    <t xml:space="preserve">6</t>
  </si>
  <si>
    <t xml:space="preserve">002437</t>
  </si>
  <si>
    <t xml:space="preserve">Золотопотіцька отг</t>
  </si>
  <si>
    <t xml:space="preserve">46</t>
  </si>
  <si>
    <t xml:space="preserve">7.1</t>
  </si>
  <si>
    <t xml:space="preserve">002438</t>
  </si>
  <si>
    <t xml:space="preserve">86</t>
  </si>
  <si>
    <t xml:space="preserve">7.3</t>
  </si>
  <si>
    <t xml:space="preserve">Зубрецька с/р</t>
  </si>
  <si>
    <t xml:space="preserve">Коропецьке</t>
  </si>
  <si>
    <t xml:space="preserve">8</t>
  </si>
  <si>
    <t xml:space="preserve">26.1</t>
  </si>
  <si>
    <t xml:space="preserve">002439</t>
  </si>
  <si>
    <t xml:space="preserve">Задарівська с/р</t>
  </si>
  <si>
    <t xml:space="preserve">16</t>
  </si>
  <si>
    <t xml:space="preserve">12.1</t>
  </si>
  <si>
    <t xml:space="preserve">002440</t>
  </si>
  <si>
    <t xml:space="preserve">Велеснівська с/р</t>
  </si>
  <si>
    <t xml:space="preserve">54</t>
  </si>
  <si>
    <t xml:space="preserve">1.2</t>
  </si>
  <si>
    <t xml:space="preserve">Коропецька отг</t>
  </si>
  <si>
    <t xml:space="preserve">49</t>
  </si>
  <si>
    <t xml:space="preserve">002441</t>
  </si>
  <si>
    <t xml:space="preserve">Криницьке</t>
  </si>
  <si>
    <t xml:space="preserve">002142</t>
  </si>
  <si>
    <t xml:space="preserve">Монастириська отг</t>
  </si>
  <si>
    <t xml:space="preserve">72</t>
  </si>
  <si>
    <t xml:space="preserve">2</t>
  </si>
  <si>
    <t xml:space="preserve">45</t>
  </si>
  <si>
    <t xml:space="preserve">1.3</t>
  </si>
  <si>
    <t xml:space="preserve">002443</t>
  </si>
  <si>
    <t xml:space="preserve">Бертниківська с/р</t>
  </si>
  <si>
    <t xml:space="preserve">Монастириське</t>
  </si>
  <si>
    <t xml:space="preserve">3.3</t>
  </si>
  <si>
    <t xml:space="preserve">002444</t>
  </si>
  <si>
    <t xml:space="preserve">15.2</t>
  </si>
  <si>
    <t xml:space="preserve">4.2</t>
  </si>
  <si>
    <t xml:space="preserve">Гранітненська с/р</t>
  </si>
  <si>
    <t xml:space="preserve">8.1</t>
  </si>
  <si>
    <t xml:space="preserve">002445</t>
  </si>
  <si>
    <t xml:space="preserve">Завадівська с/р</t>
  </si>
  <si>
    <t xml:space="preserve">3</t>
  </si>
  <si>
    <t xml:space="preserve">002446</t>
  </si>
  <si>
    <t xml:space="preserve">Швейківська с/р</t>
  </si>
  <si>
    <t xml:space="preserve">4.1</t>
  </si>
  <si>
    <t xml:space="preserve">Язловецьке</t>
  </si>
  <si>
    <t xml:space="preserve">002447</t>
  </si>
  <si>
    <t xml:space="preserve">Ліщанецька с/р</t>
  </si>
  <si>
    <t xml:space="preserve">5.1</t>
  </si>
  <si>
    <t xml:space="preserve">Беремянська с/р</t>
  </si>
  <si>
    <t xml:space="preserve">2. Рубки формування та оздоровлення лісів</t>
  </si>
  <si>
    <t xml:space="preserve">ПРЖ, вибірковий</t>
  </si>
  <si>
    <t xml:space="preserve">002448</t>
  </si>
  <si>
    <t xml:space="preserve">ПРХ, вибірковий</t>
  </si>
  <si>
    <t xml:space="preserve">002449</t>
  </si>
  <si>
    <t xml:space="preserve">002450</t>
  </si>
  <si>
    <t xml:space="preserve">Кошилівська с/р</t>
  </si>
  <si>
    <t xml:space="preserve">Садківська с/р</t>
  </si>
  <si>
    <t xml:space="preserve">002451</t>
  </si>
  <si>
    <t xml:space="preserve">Угриньківська с/р</t>
  </si>
  <si>
    <t xml:space="preserve">ВСР, вибірковий</t>
  </si>
  <si>
    <t xml:space="preserve">002452</t>
  </si>
  <si>
    <t xml:space="preserve">т/л</t>
  </si>
  <si>
    <t xml:space="preserve">Дорогичівська отг</t>
  </si>
  <si>
    <t xml:space="preserve">002453</t>
  </si>
  <si>
    <t xml:space="preserve">002454</t>
  </si>
  <si>
    <t xml:space="preserve">002455</t>
  </si>
  <si>
    <t xml:space="preserve">002456</t>
  </si>
  <si>
    <t xml:space="preserve">002457</t>
  </si>
  <si>
    <t xml:space="preserve">ОСВ, вибірковий</t>
  </si>
  <si>
    <t xml:space="preserve">002458</t>
  </si>
  <si>
    <t xml:space="preserve">10.1</t>
  </si>
  <si>
    <t xml:space="preserve">3.2.1</t>
  </si>
  <si>
    <t xml:space="preserve">3.2</t>
  </si>
  <si>
    <t xml:space="preserve">13.3</t>
  </si>
  <si>
    <t xml:space="preserve">23.1</t>
  </si>
  <si>
    <t xml:space="preserve">12.3</t>
  </si>
  <si>
    <t xml:space="preserve">002459</t>
  </si>
  <si>
    <t xml:space="preserve">24</t>
  </si>
  <si>
    <t xml:space="preserve">20</t>
  </si>
  <si>
    <t xml:space="preserve">15</t>
  </si>
  <si>
    <t xml:space="preserve">ПРЧ, вибірковий</t>
  </si>
  <si>
    <t xml:space="preserve">002460</t>
  </si>
  <si>
    <t xml:space="preserve">1</t>
  </si>
  <si>
    <t xml:space="preserve">18</t>
  </si>
  <si>
    <t xml:space="preserve">002461</t>
  </si>
  <si>
    <t xml:space="preserve">Мдє</t>
  </si>
  <si>
    <t xml:space="preserve">31</t>
  </si>
  <si>
    <t xml:space="preserve">10</t>
  </si>
  <si>
    <t xml:space="preserve">4</t>
  </si>
  <si>
    <t xml:space="preserve">26</t>
  </si>
  <si>
    <t xml:space="preserve">27</t>
  </si>
  <si>
    <t xml:space="preserve">30</t>
  </si>
  <si>
    <t xml:space="preserve">14</t>
  </si>
  <si>
    <t xml:space="preserve">002462</t>
  </si>
  <si>
    <t xml:space="preserve">33</t>
  </si>
  <si>
    <t xml:space="preserve">13</t>
  </si>
  <si>
    <t xml:space="preserve">17</t>
  </si>
  <si>
    <t xml:space="preserve">25</t>
  </si>
  <si>
    <t xml:space="preserve">32</t>
  </si>
  <si>
    <t xml:space="preserve">43</t>
  </si>
  <si>
    <t xml:space="preserve">44</t>
  </si>
  <si>
    <t xml:space="preserve">9</t>
  </si>
  <si>
    <t xml:space="preserve">28</t>
  </si>
  <si>
    <t xml:space="preserve">002463</t>
  </si>
  <si>
    <t xml:space="preserve">Грх</t>
  </si>
  <si>
    <t xml:space="preserve">002464</t>
  </si>
  <si>
    <t xml:space="preserve">23</t>
  </si>
  <si>
    <t xml:space="preserve">002465</t>
  </si>
  <si>
    <t xml:space="preserve">7</t>
  </si>
  <si>
    <t xml:space="preserve">002466</t>
  </si>
  <si>
    <t xml:space="preserve">2.1</t>
  </si>
  <si>
    <t xml:space="preserve">002467</t>
  </si>
  <si>
    <t xml:space="preserve">29</t>
  </si>
  <si>
    <t xml:space="preserve">11</t>
  </si>
  <si>
    <t xml:space="preserve">002468</t>
  </si>
  <si>
    <t xml:space="preserve">002469</t>
  </si>
  <si>
    <t xml:space="preserve">002470</t>
  </si>
  <si>
    <t xml:space="preserve">002471</t>
  </si>
  <si>
    <t xml:space="preserve">12</t>
  </si>
  <si>
    <t xml:space="preserve">002472</t>
  </si>
  <si>
    <t xml:space="preserve">002473</t>
  </si>
  <si>
    <t xml:space="preserve">002474</t>
  </si>
  <si>
    <t xml:space="preserve">002475</t>
  </si>
  <si>
    <t xml:space="preserve">21</t>
  </si>
  <si>
    <t xml:space="preserve">002476</t>
  </si>
  <si>
    <t xml:space="preserve">002477</t>
  </si>
  <si>
    <t xml:space="preserve">3. Інші рубки, пов'язані і не пов'язані з веденням лісового господарства</t>
  </si>
  <si>
    <t xml:space="preserve">по ДП "Тернопільський лісгосп"  станом на 01.02.2020 року</t>
  </si>
  <si>
    <t xml:space="preserve">Буданівське</t>
  </si>
  <si>
    <t xml:space="preserve"> </t>
  </si>
  <si>
    <t xml:space="preserve">ТЕ ЛРК №003326</t>
  </si>
  <si>
    <t xml:space="preserve">Могильницька с/рада</t>
  </si>
  <si>
    <t xml:space="preserve">Буданівська с/рада</t>
  </si>
  <si>
    <t xml:space="preserve">Залозецьке</t>
  </si>
  <si>
    <t xml:space="preserve">7,3</t>
  </si>
  <si>
    <t xml:space="preserve">ТЕ ЛРК №003327</t>
  </si>
  <si>
    <t xml:space="preserve">Гукалівська с/рада</t>
  </si>
  <si>
    <t xml:space="preserve">4,3</t>
  </si>
  <si>
    <t xml:space="preserve">Білоголівська с/рада</t>
  </si>
  <si>
    <t xml:space="preserve">19,1</t>
  </si>
  <si>
    <t xml:space="preserve">ТЕ ЛРК №003328</t>
  </si>
  <si>
    <t xml:space="preserve">Ратищівська с/рада</t>
  </si>
  <si>
    <t xml:space="preserve">Збаразьке</t>
  </si>
  <si>
    <t xml:space="preserve">13,5</t>
  </si>
  <si>
    <t xml:space="preserve">ТЕ ЛРК №003329</t>
  </si>
  <si>
    <t xml:space="preserve">Залужанська с/рада</t>
  </si>
  <si>
    <t xml:space="preserve">11,2</t>
  </si>
  <si>
    <t xml:space="preserve">Добромірська с/рада</t>
  </si>
  <si>
    <t xml:space="preserve">ТЕ ЛРК №003330</t>
  </si>
  <si>
    <t xml:space="preserve">Старозбаразька с/рада</t>
  </si>
  <si>
    <t xml:space="preserve">Синявецька с/рада</t>
  </si>
  <si>
    <t xml:space="preserve">2,1</t>
  </si>
  <si>
    <t xml:space="preserve">ТЕ ЛРК №003331</t>
  </si>
  <si>
    <t xml:space="preserve">Гниличинська с/рада</t>
  </si>
  <si>
    <t xml:space="preserve">Микулинецьке</t>
  </si>
  <si>
    <t xml:space="preserve">3,1</t>
  </si>
  <si>
    <t xml:space="preserve">ТЕ ЛРК №003332</t>
  </si>
  <si>
    <t xml:space="preserve">Скоморохівська с/рада</t>
  </si>
  <si>
    <t xml:space="preserve">8,3</t>
  </si>
  <si>
    <t xml:space="preserve">Миролюбівська с/рада</t>
  </si>
  <si>
    <t xml:space="preserve">Мшанецьке</t>
  </si>
  <si>
    <t xml:space="preserve">12,1</t>
  </si>
  <si>
    <t xml:space="preserve">ТЕ ЛРК №003333</t>
  </si>
  <si>
    <t xml:space="preserve">Панасівська с/рада</t>
  </si>
  <si>
    <t xml:space="preserve">5,2</t>
  </si>
  <si>
    <t xml:space="preserve">Малашовецька с/рада</t>
  </si>
  <si>
    <t xml:space="preserve">1,8</t>
  </si>
  <si>
    <t xml:space="preserve">ТЕ ЛРК №003334</t>
  </si>
  <si>
    <t xml:space="preserve">Городищенська с/рада</t>
  </si>
  <si>
    <t xml:space="preserve">Чернихівська с/рада</t>
  </si>
  <si>
    <t xml:space="preserve">Скалатське</t>
  </si>
  <si>
    <t xml:space="preserve">1,1</t>
  </si>
  <si>
    <t xml:space="preserve">ТЕ ЛРК №003335</t>
  </si>
  <si>
    <t xml:space="preserve">Богданівська с/рада</t>
  </si>
  <si>
    <t xml:space="preserve">Теребовлянське</t>
  </si>
  <si>
    <t xml:space="preserve">5,1</t>
  </si>
  <si>
    <t xml:space="preserve">ТЕ ЛРК №003336</t>
  </si>
  <si>
    <t xml:space="preserve">Кровинківська с/рада</t>
  </si>
  <si>
    <t xml:space="preserve">1,2</t>
  </si>
  <si>
    <t xml:space="preserve">ТЕ ЛРК №003337</t>
  </si>
  <si>
    <t xml:space="preserve">Лошнівська с/рада</t>
  </si>
  <si>
    <t xml:space="preserve">7,2</t>
  </si>
  <si>
    <t xml:space="preserve">РАЗОМ</t>
  </si>
  <si>
    <t xml:space="preserve">ТЕ ЛРК №003325</t>
  </si>
  <si>
    <t xml:space="preserve">Дружбівська с/рада</t>
  </si>
  <si>
    <t xml:space="preserve">ТЕ ЛРК №003338</t>
  </si>
  <si>
    <t xml:space="preserve">Довгенська с/рада</t>
  </si>
  <si>
    <t xml:space="preserve">Долинська с/рада</t>
  </si>
  <si>
    <t xml:space="preserve">Кобиловолоцька с/рада</t>
  </si>
  <si>
    <t xml:space="preserve">Звиницька с/рада</t>
  </si>
  <si>
    <t xml:space="preserve">ТЕ ЛРК №003339</t>
  </si>
  <si>
    <t xml:space="preserve">ТЕ ЛРК №003340</t>
  </si>
  <si>
    <t xml:space="preserve">Вовчківська с/рада</t>
  </si>
  <si>
    <t xml:space="preserve">Перепельницька с/рада</t>
  </si>
  <si>
    <t xml:space="preserve">ТЕ ЛРК №003341</t>
  </si>
  <si>
    <t xml:space="preserve">Гарбузівська с/рада</t>
  </si>
  <si>
    <t xml:space="preserve">18,2</t>
  </si>
  <si>
    <t xml:space="preserve">Дчр</t>
  </si>
  <si>
    <t xml:space="preserve">ТЕ ЛРК №003342</t>
  </si>
  <si>
    <t xml:space="preserve">Базаринська с/рада</t>
  </si>
  <si>
    <t xml:space="preserve">Нижньолуб'янківська с/рада</t>
  </si>
  <si>
    <t xml:space="preserve">Шилівська с/рада</t>
  </si>
  <si>
    <t xml:space="preserve">Вищелуб'янківська с/рада</t>
  </si>
  <si>
    <t xml:space="preserve">ТЕ ЛРК №003343</t>
  </si>
  <si>
    <t xml:space="preserve">Новаківська с/рада</t>
  </si>
  <si>
    <t xml:space="preserve">13,2</t>
  </si>
  <si>
    <t xml:space="preserve">ТЕ ЛРК №003344</t>
  </si>
  <si>
    <t xml:space="preserve">Мишковицька с/рада</t>
  </si>
  <si>
    <t xml:space="preserve">ТЕ ЛРК №003345</t>
  </si>
  <si>
    <t xml:space="preserve">2,2</t>
  </si>
  <si>
    <t xml:space="preserve">8,2</t>
  </si>
  <si>
    <t xml:space="preserve">ТЕ ЛРК №003346</t>
  </si>
  <si>
    <t xml:space="preserve">Гаєзарудівська с/рада</t>
  </si>
  <si>
    <t xml:space="preserve">Ренівська с/рада</t>
  </si>
  <si>
    <t xml:space="preserve">ТЕ ЛРК №003347</t>
  </si>
  <si>
    <t xml:space="preserve">Мильнівська с/рада</t>
  </si>
  <si>
    <t xml:space="preserve">Мшанецька с/рада</t>
  </si>
  <si>
    <t xml:space="preserve">Кобзарівська с/рада</t>
  </si>
  <si>
    <t xml:space="preserve">ТЕ ЛРК №003348</t>
  </si>
  <si>
    <t xml:space="preserve">Жеребківська с/рада</t>
  </si>
  <si>
    <t xml:space="preserve">Новосілківська с/рада</t>
  </si>
  <si>
    <t xml:space="preserve">Качанівська с/рада</t>
  </si>
  <si>
    <t xml:space="preserve">ТЕ ЛРК №003349</t>
  </si>
  <si>
    <t xml:space="preserve">20,1</t>
  </si>
  <si>
    <t xml:space="preserve">Клг</t>
  </si>
  <si>
    <t xml:space="preserve">ТЕ ЛРК №003350</t>
  </si>
  <si>
    <t xml:space="preserve">Струсівська с/рада</t>
  </si>
  <si>
    <t xml:space="preserve">Різдвянівська с/рада</t>
  </si>
  <si>
    <t xml:space="preserve">ТЕ ЛРК №003351</t>
  </si>
  <si>
    <t xml:space="preserve">Тернопільське</t>
  </si>
  <si>
    <t xml:space="preserve">ТЕ ЛРК №003352</t>
  </si>
  <si>
    <t xml:space="preserve">Петриківська с/рада</t>
  </si>
  <si>
    <t xml:space="preserve">ТЕ ЛРК №003353</t>
  </si>
  <si>
    <t xml:space="preserve">ТЕ ЛРК №003355</t>
  </si>
  <si>
    <t xml:space="preserve">ТЕ ЛРК №003356</t>
  </si>
  <si>
    <t xml:space="preserve">ТЕ ЛРК №003357</t>
  </si>
  <si>
    <t xml:space="preserve">5,4</t>
  </si>
  <si>
    <t xml:space="preserve">ТЕ ЛРК №003358</t>
  </si>
  <si>
    <t xml:space="preserve">м.Теребовля</t>
  </si>
  <si>
    <t xml:space="preserve">ТЕ ЛРК №003359</t>
  </si>
  <si>
    <t xml:space="preserve">Яле</t>
  </si>
  <si>
    <t xml:space="preserve">16,3</t>
  </si>
  <si>
    <t xml:space="preserve">ТЕ ЛРК №003360</t>
  </si>
  <si>
    <t xml:space="preserve">1,4</t>
  </si>
  <si>
    <t xml:space="preserve">ТЕ ЛРК №003361</t>
  </si>
  <si>
    <t xml:space="preserve">Інша лісогосподарська рубка, вибірковий</t>
  </si>
  <si>
    <t xml:space="preserve">ТЕ ЛРК №003354</t>
  </si>
  <si>
    <t xml:space="preserve">ВСЬОГО</t>
  </si>
  <si>
    <r>
      <rPr>
        <sz val="10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Times New Roman"/>
        <family val="1"/>
        <charset val="204"/>
      </rPr>
      <t xml:space="preserve"> Інформація </t>
    </r>
  </si>
  <si>
    <t xml:space="preserve">                                                                                                                                                                        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</si>
  <si>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Times New Roman"/>
        <family val="1"/>
        <charset val="204"/>
      </rPr>
      <t xml:space="preserve"> про видачу спеціальних дозволів (лісорубних квитків ) заготівлюдеревини в порядку рубок головного користування , рубок</t>
    </r>
  </si>
  <si>
    <t xml:space="preserve">                                                                                           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</si>
  <si>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Times New Roman"/>
        <family val="1"/>
        <charset val="204"/>
      </rPr>
      <t xml:space="preserve"> формування та оздоровлення лісів  та інших рубок, пов’язаних і не з веденням лісового господарства</t>
    </r>
  </si>
  <si>
    <r>
      <rPr>
        <sz val="10"/>
        <color rgb="FF000000"/>
        <rFont val="Calibri"/>
        <family val="2"/>
        <charset val="204"/>
      </rPr>
      <t xml:space="preserve">         </t>
    </r>
    <r>
      <rPr>
        <sz val="14"/>
        <color rgb="FF000000"/>
        <rFont val="Times New Roman"/>
        <family val="1"/>
        <charset val="204"/>
      </rPr>
      <t xml:space="preserve">по ДП Кременецький лісгосп станом на 31.01.2020р.</t>
    </r>
  </si>
  <si>
    <t xml:space="preserve">№  з/п</t>
  </si>
  <si>
    <t xml:space="preserve">Категорія (група ) лісів</t>
  </si>
  <si>
    <t xml:space="preserve">Вид,     спосіб рубки</t>
  </si>
  <si>
    <t xml:space="preserve">Площа , га</t>
  </si>
  <si>
    <t xml:space="preserve">Запапас деревини, куб. м.</t>
  </si>
  <si>
    <t xml:space="preserve">Підстава для призначення рубки,площа ,га</t>
  </si>
  <si>
    <t xml:space="preserve">дата видачі</t>
  </si>
  <si>
    <t xml:space="preserve">Примітка (анулювання,заміна,відстрочення тощо)</t>
  </si>
  <si>
    <t xml:space="preserve">1.                   Рубки головного користування</t>
  </si>
  <si>
    <t xml:space="preserve">Вишнівецьке</t>
  </si>
  <si>
    <t xml:space="preserve">ІУ</t>
  </si>
  <si>
    <t xml:space="preserve">Суц.лісос.,ділян.</t>
  </si>
  <si>
    <t xml:space="preserve">роз.ліс.</t>
  </si>
  <si>
    <t xml:space="preserve">004186</t>
  </si>
  <si>
    <t xml:space="preserve">Старовишнівецька</t>
  </si>
  <si>
    <t xml:space="preserve">Суц.лісос.сер.лісос.</t>
  </si>
  <si>
    <t xml:space="preserve">004187</t>
  </si>
  <si>
    <t xml:space="preserve">Раковецька</t>
  </si>
  <si>
    <t xml:space="preserve">Гніздичненська</t>
  </si>
  <si>
    <t xml:space="preserve">Шимковецька</t>
  </si>
  <si>
    <t xml:space="preserve">Забарівське</t>
  </si>
  <si>
    <t xml:space="preserve">004188</t>
  </si>
  <si>
    <t xml:space="preserve">Літовищенська</t>
  </si>
  <si>
    <t xml:space="preserve">Жолобківська</t>
  </si>
  <si>
    <t xml:space="preserve">004189</t>
  </si>
  <si>
    <t xml:space="preserve">Соснівська</t>
  </si>
  <si>
    <t xml:space="preserve">Вілійська</t>
  </si>
  <si>
    <t xml:space="preserve">Ланівецьке</t>
  </si>
  <si>
    <t xml:space="preserve">004190</t>
  </si>
  <si>
    <t xml:space="preserve">Борщівська</t>
  </si>
  <si>
    <t xml:space="preserve">004191</t>
  </si>
  <si>
    <t xml:space="preserve">Великозагайцівська</t>
  </si>
  <si>
    <t xml:space="preserve">Радошівська</t>
  </si>
  <si>
    <t xml:space="preserve">Карначівська</t>
  </si>
  <si>
    <t xml:space="preserve">Підлісецьке</t>
  </si>
  <si>
    <t xml:space="preserve">004192</t>
  </si>
  <si>
    <t xml:space="preserve">Гаївська</t>
  </si>
  <si>
    <t xml:space="preserve">Великобережецька</t>
  </si>
  <si>
    <t xml:space="preserve">Горинська</t>
  </si>
  <si>
    <t xml:space="preserve">Почаївське</t>
  </si>
  <si>
    <t xml:space="preserve">ІІ</t>
  </si>
  <si>
    <t xml:space="preserve">004193</t>
  </si>
  <si>
    <t xml:space="preserve">Почаївська</t>
  </si>
  <si>
    <t xml:space="preserve">Суц.лісос.вуз.лісос.</t>
  </si>
  <si>
    <t xml:space="preserve">004194</t>
  </si>
  <si>
    <t xml:space="preserve">Будківська</t>
  </si>
  <si>
    <t xml:space="preserve">Старопочаївська</t>
  </si>
  <si>
    <t xml:space="preserve">Стіжоцьке</t>
  </si>
  <si>
    <t xml:space="preserve">004196</t>
  </si>
  <si>
    <t xml:space="preserve">Іловицька</t>
  </si>
  <si>
    <t xml:space="preserve">004197</t>
  </si>
  <si>
    <t xml:space="preserve">Суразьке</t>
  </si>
  <si>
    <t xml:space="preserve">004198</t>
  </si>
  <si>
    <t xml:space="preserve">Андрушівька</t>
  </si>
  <si>
    <t xml:space="preserve">004199</t>
  </si>
  <si>
    <t xml:space="preserve">Васьковецька</t>
  </si>
  <si>
    <t xml:space="preserve">2.                   Рубки формування та оздоровлення лісів</t>
  </si>
  <si>
    <t xml:space="preserve">прохідна</t>
  </si>
  <si>
    <t xml:space="preserve">004201</t>
  </si>
  <si>
    <t xml:space="preserve">Залісецька</t>
  </si>
  <si>
    <t xml:space="preserve">вибіркова санітарна</t>
  </si>
  <si>
    <t xml:space="preserve">004202</t>
  </si>
  <si>
    <t xml:space="preserve">004203</t>
  </si>
  <si>
    <t xml:space="preserve">004204</t>
  </si>
  <si>
    <t xml:space="preserve">004205</t>
  </si>
  <si>
    <t xml:space="preserve">ІІІ</t>
  </si>
  <si>
    <t xml:space="preserve">004206</t>
  </si>
  <si>
    <t xml:space="preserve">Розтоцька</t>
  </si>
  <si>
    <t xml:space="preserve">освітлення</t>
  </si>
  <si>
    <t xml:space="preserve">004207</t>
  </si>
  <si>
    <t xml:space="preserve">прочищення</t>
  </si>
  <si>
    <t xml:space="preserve">004208</t>
  </si>
  <si>
    <t xml:space="preserve">Колодненська</t>
  </si>
  <si>
    <t xml:space="preserve">004209</t>
  </si>
  <si>
    <t xml:space="preserve">Лопушненська</t>
  </si>
  <si>
    <t xml:space="preserve">Устечківська</t>
  </si>
  <si>
    <t xml:space="preserve">Староолексинецька</t>
  </si>
  <si>
    <t xml:space="preserve">004210</t>
  </si>
  <si>
    <t xml:space="preserve">004211</t>
  </si>
  <si>
    <t xml:space="preserve">Цеценівська</t>
  </si>
  <si>
    <t xml:space="preserve">Яялє</t>
  </si>
  <si>
    <t xml:space="preserve">004212</t>
  </si>
  <si>
    <t xml:space="preserve">004213</t>
  </si>
  <si>
    <t xml:space="preserve">Стіжоцька</t>
  </si>
  <si>
    <t xml:space="preserve">004214</t>
  </si>
  <si>
    <t xml:space="preserve">проріджування</t>
  </si>
  <si>
    <t xml:space="preserve">004215</t>
  </si>
  <si>
    <t xml:space="preserve">004216</t>
  </si>
  <si>
    <t xml:space="preserve">3.Інші рубки ,пов’язанні і не повязанні з веденням лісового господарства</t>
  </si>
  <si>
    <t xml:space="preserve">ІГР(рубка рідколісся)</t>
  </si>
  <si>
    <t xml:space="preserve">ТЕ ЛРК 004200</t>
  </si>
  <si>
    <t xml:space="preserve">про видачу спеціальних дозволів ( лісорубних квитків ) на заготівлю деревини в порядку рубок головного користування, рубок формування</t>
  </si>
  <si>
    <t xml:space="preserve">і оздоровлення лісів та інших рубок, пов"язаних і не пов"язаних з веденням лісового господарства</t>
  </si>
  <si>
    <t xml:space="preserve">                                             по ДП "Чортківське лісове господарство" станом на </t>
  </si>
  <si>
    <t xml:space="preserve">2019 року</t>
  </si>
  <si>
    <t xml:space="preserve">№ п/п</t>
  </si>
  <si>
    <t xml:space="preserve">Категорія лісів</t>
  </si>
  <si>
    <t xml:space="preserve">Запас деревини, куб.м</t>
  </si>
  <si>
    <t xml:space="preserve">Примітка (анулювання, заміна, відстрочення, тощо)</t>
  </si>
  <si>
    <t xml:space="preserve">загальний </t>
  </si>
  <si>
    <t xml:space="preserve">ділової</t>
  </si>
  <si>
    <t xml:space="preserve">Копичинське</t>
  </si>
  <si>
    <t xml:space="preserve">РГК</t>
  </si>
  <si>
    <t xml:space="preserve">Граб</t>
  </si>
  <si>
    <t xml:space="preserve">ТЕ ЛРК № 000877</t>
  </si>
  <si>
    <t xml:space="preserve">Котівська с/р</t>
  </si>
  <si>
    <t xml:space="preserve">Гусятинське</t>
  </si>
  <si>
    <t xml:space="preserve">ТЕ ЛРК № 000878</t>
  </si>
  <si>
    <t xml:space="preserve">Копичинська м/р</t>
  </si>
  <si>
    <t xml:space="preserve">Білецьке</t>
  </si>
  <si>
    <t xml:space="preserve">ТЕ ЛРК № 000879</t>
  </si>
  <si>
    <t xml:space="preserve">Бичківська с/р</t>
  </si>
  <si>
    <t xml:space="preserve">Білівська с/р</t>
  </si>
  <si>
    <t xml:space="preserve">Оришківська с/р</t>
  </si>
  <si>
    <t xml:space="preserve">Колиндянське</t>
  </si>
  <si>
    <t xml:space="preserve">ТЕ ЛРК № 000880</t>
  </si>
  <si>
    <t xml:space="preserve">Гадинківська с/р</t>
  </si>
  <si>
    <t xml:space="preserve">Дуб</t>
  </si>
  <si>
    <t xml:space="preserve">ТЕ ЛРК № 000881</t>
  </si>
  <si>
    <t xml:space="preserve">Колиндянська ОТГ</t>
  </si>
  <si>
    <t xml:space="preserve">Скала-Подільське</t>
  </si>
  <si>
    <t xml:space="preserve">ТЕ ЛРК № 000883</t>
  </si>
  <si>
    <t xml:space="preserve">Скала-Подільська ОТГ</t>
  </si>
  <si>
    <t xml:space="preserve">Борщівська ОТГ</t>
  </si>
  <si>
    <t xml:space="preserve">ТЕ ЛРК № 000882</t>
  </si>
  <si>
    <t xml:space="preserve">Ясен</t>
  </si>
  <si>
    <t xml:space="preserve">Ланівецька с/р</t>
  </si>
  <si>
    <t xml:space="preserve">Борщівське</t>
  </si>
  <si>
    <t xml:space="preserve">ТЕ ЛРК № 000884</t>
  </si>
  <si>
    <t xml:space="preserve">Вовківська с/р</t>
  </si>
  <si>
    <t xml:space="preserve">Заліщицьке</t>
  </si>
  <si>
    <t xml:space="preserve">ТЕ ЛРК № 000885</t>
  </si>
  <si>
    <t xml:space="preserve">Бедриківська с/р</t>
  </si>
  <si>
    <t xml:space="preserve">ТЕ ЛРК № 000886</t>
  </si>
  <si>
    <t xml:space="preserve">Блищанська с/р</t>
  </si>
  <si>
    <t xml:space="preserve">Більче-Золотецьке</t>
  </si>
  <si>
    <t xml:space="preserve">ТЕ ЛРК № 000887</t>
  </si>
  <si>
    <t xml:space="preserve">Більче-Золотецька ОТГ</t>
  </si>
  <si>
    <t xml:space="preserve">Гермаківське</t>
  </si>
  <si>
    <t xml:space="preserve">ТЕ ЛРК № 000888</t>
  </si>
  <si>
    <t xml:space="preserve">Гермаківська с/р</t>
  </si>
  <si>
    <t xml:space="preserve">Мельнице-Подільська ОТГ</t>
  </si>
  <si>
    <t xml:space="preserve">Наддністрянське</t>
  </si>
  <si>
    <t xml:space="preserve">ТЕ ЛРК № 000889</t>
  </si>
  <si>
    <t xml:space="preserve">ТЕ ЛРК № 000890</t>
  </si>
  <si>
    <t xml:space="preserve">Колодрібська с/р</t>
  </si>
  <si>
    <t xml:space="preserve">ТЕ ЛРК № 000863</t>
  </si>
  <si>
    <t xml:space="preserve">25,02,2019</t>
  </si>
  <si>
    <t xml:space="preserve">ТЕ ЛРК № 000864</t>
  </si>
  <si>
    <t xml:space="preserve">ТЕ ЛРК № 000865</t>
  </si>
  <si>
    <t xml:space="preserve">ТЕ ЛРК № 000866</t>
  </si>
  <si>
    <t xml:space="preserve">ТЕ ЛРК № 000931</t>
  </si>
  <si>
    <t xml:space="preserve">19,03,2019</t>
  </si>
  <si>
    <t xml:space="preserve">Копичинська ОТГ</t>
  </si>
  <si>
    <t xml:space="preserve">ТЕ ЛРК № 000932</t>
  </si>
  <si>
    <t xml:space="preserve">Озерянська ОТГ</t>
  </si>
  <si>
    <t xml:space="preserve">ТЕ ЛРК № 000933</t>
  </si>
  <si>
    <t xml:space="preserve">ТЕ ЛРК № 000934</t>
  </si>
  <si>
    <t xml:space="preserve">ТЕ ЛРК № 000935</t>
  </si>
  <si>
    <t xml:space="preserve">ТЕ ЛРК № 000936</t>
  </si>
  <si>
    <t xml:space="preserve">Синьківська с/р</t>
  </si>
  <si>
    <t xml:space="preserve">2. Рубки формування і оздоровлення лісів</t>
  </si>
  <si>
    <t xml:space="preserve">ТЕ ЛРК № 000891</t>
  </si>
  <si>
    <t xml:space="preserve">15,01,2019</t>
  </si>
  <si>
    <t xml:space="preserve">ТЕ ЛРК № 000892</t>
  </si>
  <si>
    <t xml:space="preserve">Яблунівська с/р</t>
  </si>
  <si>
    <t xml:space="preserve">Модрина</t>
  </si>
  <si>
    <t xml:space="preserve">Тудорівська с/р</t>
  </si>
  <si>
    <t xml:space="preserve">ТЕ ЛРК № 000893</t>
  </si>
  <si>
    <t xml:space="preserve">Клювинська с/р</t>
  </si>
  <si>
    <t xml:space="preserve">Васильковецька ОТГ</t>
  </si>
  <si>
    <t xml:space="preserve">Гусятинська ОТГ</t>
  </si>
  <si>
    <t xml:space="preserve">ТЕ ЛРК № 000894</t>
  </si>
  <si>
    <t xml:space="preserve">Сороківська с/р</t>
  </si>
  <si>
    <t xml:space="preserve">ТЕ ЛРК № 000895</t>
  </si>
  <si>
    <t xml:space="preserve">Дуб черв</t>
  </si>
  <si>
    <t xml:space="preserve">Коцюбинська ОТГ</t>
  </si>
  <si>
    <t xml:space="preserve">прохідна рубка</t>
  </si>
  <si>
    <t xml:space="preserve">ТЕ ЛРК № 000896</t>
  </si>
  <si>
    <t xml:space="preserve">Сидорівська с/р</t>
  </si>
  <si>
    <t xml:space="preserve">ТЕ ЛРК № 000897</t>
  </si>
  <si>
    <t xml:space="preserve">Білобожницька ОТГ</t>
  </si>
  <si>
    <t xml:space="preserve">Скородинська с/р</t>
  </si>
  <si>
    <t xml:space="preserve">ТЕ ЛРК № 000898</t>
  </si>
  <si>
    <t xml:space="preserve">Сосна</t>
  </si>
  <si>
    <t xml:space="preserve">Ялина</t>
  </si>
  <si>
    <t xml:space="preserve">Росохацька с/р</t>
  </si>
  <si>
    <t xml:space="preserve">Береза</t>
  </si>
  <si>
    <t xml:space="preserve">ТЕ ЛРК № 000899</t>
  </si>
  <si>
    <t xml:space="preserve">ТЕ ЛРК № 000900</t>
  </si>
  <si>
    <t xml:space="preserve">Улашківське</t>
  </si>
  <si>
    <t xml:space="preserve">ТЕ ЛРК № 000901</t>
  </si>
  <si>
    <t xml:space="preserve">Ягільницька с/р</t>
  </si>
  <si>
    <t xml:space="preserve">Улашківська с/р</t>
  </si>
  <si>
    <t xml:space="preserve">Глибочецька с/р</t>
  </si>
  <si>
    <t xml:space="preserve">ТЕ ЛРК № 000902</t>
  </si>
  <si>
    <t xml:space="preserve">Сосулівська с/р</t>
  </si>
  <si>
    <t xml:space="preserve">ТЕ ЛРК № 000903</t>
  </si>
  <si>
    <t xml:space="preserve">Залісянська с/р</t>
  </si>
  <si>
    <t xml:space="preserve">Лисівська с/р</t>
  </si>
  <si>
    <t xml:space="preserve">виб.сан.рубка</t>
  </si>
  <si>
    <t xml:space="preserve">ТЕ ЛРК № 000904</t>
  </si>
  <si>
    <t xml:space="preserve">ТЕ ЛРК № 000905</t>
  </si>
  <si>
    <t xml:space="preserve">Горіх ч</t>
  </si>
  <si>
    <t xml:space="preserve">Шманьківчицька с/р</t>
  </si>
  <si>
    <t xml:space="preserve">ТЕ ЛРК № 000906</t>
  </si>
  <si>
    <t xml:space="preserve">Горішньовигнанська с/р</t>
  </si>
  <si>
    <t xml:space="preserve">ТЕ ЛРК № 000907</t>
  </si>
  <si>
    <t xml:space="preserve">Пастушівська с/р</t>
  </si>
  <si>
    <t xml:space="preserve">Шманьківська с/р</t>
  </si>
  <si>
    <t xml:space="preserve">ТЕ ЛРК № 000908</t>
  </si>
  <si>
    <t xml:space="preserve">ТЕ ЛРК № 000909</t>
  </si>
  <si>
    <t xml:space="preserve">ТЕ ЛРК № 000910</t>
  </si>
  <si>
    <t xml:space="preserve">ТЕ ЛРК № 000911</t>
  </si>
  <si>
    <t xml:space="preserve">ТЕ ЛРК № 000912</t>
  </si>
  <si>
    <t xml:space="preserve">Бурдяківська с/р</t>
  </si>
  <si>
    <t xml:space="preserve">ТЕ ЛРК № 000913</t>
  </si>
  <si>
    <t xml:space="preserve">ТЕ ЛРК № 000914</t>
  </si>
  <si>
    <t xml:space="preserve">Сапогівська с/р</t>
  </si>
  <si>
    <t xml:space="preserve">ТЕ ЛРК № 000915</t>
  </si>
  <si>
    <t xml:space="preserve">Дуб черв </t>
  </si>
  <si>
    <t xml:space="preserve">ТЕ ЛРК № 000916</t>
  </si>
  <si>
    <t xml:space="preserve">ТЕ ЛРК № 000917</t>
  </si>
  <si>
    <t xml:space="preserve">ТЕ ЛРК № 000918</t>
  </si>
  <si>
    <t xml:space="preserve">Явір</t>
  </si>
  <si>
    <t xml:space="preserve">ТЕ ЛРК № 000919</t>
  </si>
  <si>
    <t xml:space="preserve">ТЕ ЛРК № 000920</t>
  </si>
  <si>
    <t xml:space="preserve">Клен</t>
  </si>
  <si>
    <t xml:space="preserve">Касперівська с/р</t>
  </si>
  <si>
    <t xml:space="preserve">ТЕ ЛРК № 000921</t>
  </si>
  <si>
    <t xml:space="preserve">ТЕ ЛРК № 000922</t>
  </si>
  <si>
    <t xml:space="preserve">ТЕ ЛРК № 000923</t>
  </si>
  <si>
    <t xml:space="preserve">Мишківська с/р</t>
  </si>
  <si>
    <t xml:space="preserve">ТЕ ЛРК № 000924</t>
  </si>
  <si>
    <t xml:space="preserve">ТЕ ЛРК № 000925</t>
  </si>
  <si>
    <t xml:space="preserve">ТЕ ЛРК № 000851</t>
  </si>
  <si>
    <t xml:space="preserve">ТЕ ЛРК № 000852</t>
  </si>
  <si>
    <t xml:space="preserve">Кривченська с/р</t>
  </si>
  <si>
    <t xml:space="preserve">Заліська с/р</t>
  </si>
  <si>
    <t xml:space="preserve">Панівецька с/р</t>
  </si>
  <si>
    <t xml:space="preserve">ТЕ ЛРК № 000853</t>
  </si>
  <si>
    <t xml:space="preserve">Бук</t>
  </si>
  <si>
    <t xml:space="preserve">ТЕ ЛРК № 000854</t>
  </si>
  <si>
    <t xml:space="preserve">ТЕ ЛРК № 000855</t>
  </si>
  <si>
    <t xml:space="preserve">ТЕ ЛРК № 000856</t>
  </si>
  <si>
    <t xml:space="preserve">ТЕ ЛРК № 000857</t>
  </si>
  <si>
    <t xml:space="preserve">ТЕ ЛРК № 000858</t>
  </si>
  <si>
    <t xml:space="preserve">Шупарська с/р</t>
  </si>
  <si>
    <t xml:space="preserve">ТЕ ЛРК № 000859</t>
  </si>
  <si>
    <t xml:space="preserve">лісовідновна рубка</t>
  </si>
  <si>
    <t xml:space="preserve">ТЕ ЛРК № 000861</t>
  </si>
  <si>
    <t xml:space="preserve">22,02,2019</t>
  </si>
  <si>
    <t xml:space="preserve">ТЕ ЛРК № 000862</t>
  </si>
  <si>
    <t xml:space="preserve">ТЕ ЛРК № 000867</t>
  </si>
  <si>
    <t xml:space="preserve">11,03,2019</t>
  </si>
  <si>
    <t xml:space="preserve">ТЕ ЛРК № 000868</t>
  </si>
  <si>
    <t xml:space="preserve">Коцюбинчицька с/р</t>
  </si>
  <si>
    <t xml:space="preserve">ТЕ ЛРК № 000869</t>
  </si>
  <si>
    <t xml:space="preserve">ТЕ ЛРК № 000870</t>
  </si>
  <si>
    <t xml:space="preserve">ТЕ ЛРК № 000871</t>
  </si>
  <si>
    <t xml:space="preserve">ТЕ ЛРК № 000872</t>
  </si>
  <si>
    <t xml:space="preserve">ТЕ ЛРК № 000873</t>
  </si>
  <si>
    <t xml:space="preserve">Сков"ятинська с/р</t>
  </si>
  <si>
    <t xml:space="preserve">ТЕ ЛРК № 000874</t>
  </si>
  <si>
    <t xml:space="preserve">ТЕ ЛРК № 000875</t>
  </si>
  <si>
    <t xml:space="preserve">ТЕ ЛРК № 000926</t>
  </si>
  <si>
    <t xml:space="preserve">ТЕ ЛРК № 000927</t>
  </si>
  <si>
    <t xml:space="preserve">Дзвиняцька с/р</t>
  </si>
  <si>
    <t xml:space="preserve">ТЕ ЛРК № 000928</t>
  </si>
  <si>
    <t xml:space="preserve">рубка неб. дерев</t>
  </si>
  <si>
    <t xml:space="preserve">ТЕ ЛРК № 000929</t>
  </si>
  <si>
    <t xml:space="preserve">ТЕ ЛРК № 000930</t>
  </si>
  <si>
    <t xml:space="preserve">3. Інші рубки, пов"язані і не пов"язані з веденням лісового господарства</t>
  </si>
  <si>
    <t xml:space="preserve">розчищення ЛЕМ</t>
  </si>
  <si>
    <t xml:space="preserve">ТЕ ЛРК № 000860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</si>
</sst>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[$-422]DD/MM/YYYY"/>
    <numFmt numFmtId="167" formatCode="General"/>
    <numFmt numFmtId="168" formatCode="0"/>
    <numFmt numFmtId="169" formatCode="@"/>
    <numFmt numFmtId="170" formatCode="0.00"/>
    <numFmt numFmtId="171" formatCode="DD/MM/YY;@"/>
  </numFmts>
  <fonts count="3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10"/>
      <color rgb="FF003366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 val="true"/>
      <sz val="11"/>
      <name val="Arial"/>
      <family val="2"/>
      <charset val="204"/>
    </font>
    <font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b val="true"/>
      <sz val="10"/>
      <name val="Arial Narrow"/>
      <family val="2"/>
      <charset val="204"/>
    </font>
    <font>
      <sz val="10"/>
      <color rgb="FF000000"/>
      <name val="Calibri"/>
      <family val="2"/>
      <charset val="204"/>
    </font>
    <font>
      <b val="true"/>
      <i val="true"/>
      <sz val="12"/>
      <name val="Arial Narrow"/>
      <family val="2"/>
      <charset val="204"/>
    </font>
    <font>
      <b val="true"/>
      <i val="true"/>
      <sz val="10"/>
      <name val="Arial Narrow"/>
      <family val="2"/>
      <charset val="204"/>
    </font>
    <font>
      <b val="true"/>
      <i val="true"/>
      <sz val="10"/>
      <color rgb="FF000000"/>
      <name val="Arial Narrow"/>
      <family val="2"/>
      <charset val="204"/>
    </font>
    <font>
      <b val="true"/>
      <sz val="10"/>
      <color rgb="FF000000"/>
      <name val="Arial Narrow"/>
      <family val="2"/>
      <charset val="204"/>
    </font>
    <font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99FFCC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1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4" fillId="0" borderId="1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V2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97" activeCellId="0" sqref="T97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7.88"/>
    <col collapsed="false" customWidth="true" hidden="false" outlineLevel="0" max="3" min="3" style="0" width="13.44"/>
    <col collapsed="false" customWidth="true" hidden="false" outlineLevel="0" max="4" min="4" style="0" width="6.34"/>
    <col collapsed="false" customWidth="true" hidden="false" outlineLevel="0" max="5" min="5" style="0" width="14.55"/>
    <col collapsed="false" customWidth="true" hidden="false" outlineLevel="0" max="6" min="6" style="0" width="7.11"/>
    <col collapsed="false" customWidth="true" hidden="false" outlineLevel="0" max="10" min="10" style="0" width="10.99"/>
    <col collapsed="false" customWidth="true" hidden="false" outlineLevel="0" max="12" min="12" style="0" width="16.56"/>
    <col collapsed="false" customWidth="true" hidden="false" outlineLevel="0" max="13" min="13" style="0" width="7.56"/>
    <col collapsed="false" customWidth="true" hidden="false" outlineLevel="0" max="14" min="14" style="0" width="8.11"/>
    <col collapsed="false" customWidth="true" hidden="false" outlineLevel="0" max="15" min="15" style="0" width="12.33"/>
    <col collapsed="false" customWidth="true" hidden="false" outlineLevel="0" max="16" min="16" style="0" width="18.44"/>
    <col collapsed="false" customWidth="true" hidden="false" outlineLevel="0" max="17" min="17" style="0" width="11.56"/>
    <col collapsed="false" customWidth="true" hidden="false" outlineLevel="0" max="20" min="20" style="0" width="6.01"/>
    <col collapsed="false" customWidth="true" hidden="false" outlineLevel="0" max="21" min="21" style="0" width="1.66"/>
  </cols>
  <sheetData>
    <row r="1" customFormat="false" ht="14.4" hidden="false" customHeight="tru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14.4" hidden="false" customHeight="true" outlineLevel="0" collapsed="false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Format="false" ht="14.4" hidden="false" customHeight="true" outlineLevel="0" collapsed="false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customFormat="false" ht="14.4" hidden="false" customHeight="true" outlineLevel="0" collapsed="false"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customFormat="false" ht="14.4" hidden="false" customHeight="true" outlineLevel="0" collapsed="false"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customFormat="false" ht="14.4" hidden="false" customHeight="true" outlineLevel="0" collapsed="false">
      <c r="B6" s="3" t="s">
        <v>5</v>
      </c>
      <c r="C6" s="3" t="s">
        <v>6</v>
      </c>
      <c r="D6" s="4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5" t="s">
        <v>13</v>
      </c>
      <c r="K6" s="5"/>
      <c r="L6" s="6" t="s">
        <v>14</v>
      </c>
      <c r="M6" s="6"/>
      <c r="N6" s="7" t="s">
        <v>15</v>
      </c>
      <c r="O6" s="7" t="s">
        <v>16</v>
      </c>
      <c r="P6" s="3" t="s">
        <v>17</v>
      </c>
      <c r="Q6" s="3" t="s">
        <v>18</v>
      </c>
      <c r="R6" s="3" t="s">
        <v>19</v>
      </c>
    </row>
    <row r="7" customFormat="false" ht="92.4" hidden="false" customHeight="false" outlineLevel="0" collapsed="false">
      <c r="B7" s="3"/>
      <c r="C7" s="3"/>
      <c r="D7" s="4"/>
      <c r="E7" s="3"/>
      <c r="F7" s="3"/>
      <c r="G7" s="3"/>
      <c r="H7" s="3"/>
      <c r="I7" s="3"/>
      <c r="J7" s="7" t="s">
        <v>20</v>
      </c>
      <c r="K7" s="7" t="s">
        <v>21</v>
      </c>
      <c r="L7" s="7" t="s">
        <v>22</v>
      </c>
      <c r="M7" s="7" t="s">
        <v>23</v>
      </c>
      <c r="N7" s="7"/>
      <c r="O7" s="7"/>
      <c r="P7" s="3"/>
      <c r="Q7" s="3"/>
      <c r="R7" s="3"/>
    </row>
    <row r="8" customFormat="false" ht="14.4" hidden="false" customHeight="false" outlineLevel="0" collapsed="false">
      <c r="B8" s="8" t="n">
        <v>1</v>
      </c>
      <c r="C8" s="8" t="n">
        <v>2</v>
      </c>
      <c r="D8" s="8" t="n">
        <v>3</v>
      </c>
      <c r="E8" s="8" t="n">
        <v>4</v>
      </c>
      <c r="F8" s="8" t="n">
        <v>5</v>
      </c>
      <c r="G8" s="8" t="n">
        <v>6</v>
      </c>
      <c r="H8" s="8" t="n">
        <v>7</v>
      </c>
      <c r="I8" s="8" t="n">
        <v>8</v>
      </c>
      <c r="J8" s="8" t="n">
        <v>9</v>
      </c>
      <c r="K8" s="8" t="n">
        <v>10</v>
      </c>
      <c r="L8" s="8" t="n">
        <v>11</v>
      </c>
      <c r="M8" s="8" t="n">
        <v>12</v>
      </c>
      <c r="N8" s="7" t="n">
        <v>13</v>
      </c>
      <c r="O8" s="8" t="n">
        <v>14</v>
      </c>
      <c r="P8" s="9" t="n">
        <v>15</v>
      </c>
      <c r="Q8" s="9" t="n">
        <v>17</v>
      </c>
      <c r="R8" s="9" t="n">
        <v>18</v>
      </c>
    </row>
    <row r="9" customFormat="false" ht="14.4" hidden="false" customHeight="true" outlineLevel="0" collapsed="false">
      <c r="B9" s="10" t="s">
        <v>24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customFormat="false" ht="14.4" hidden="false" customHeight="false" outlineLevel="0" collapsed="false">
      <c r="B10" s="8" t="n">
        <v>1</v>
      </c>
      <c r="C10" s="11" t="s">
        <v>25</v>
      </c>
      <c r="D10" s="8" t="n">
        <v>4</v>
      </c>
      <c r="E10" s="11" t="s">
        <v>26</v>
      </c>
      <c r="F10" s="8" t="s">
        <v>27</v>
      </c>
      <c r="G10" s="8" t="n">
        <v>7</v>
      </c>
      <c r="H10" s="8" t="n">
        <v>6</v>
      </c>
      <c r="I10" s="12" t="n">
        <v>5.4</v>
      </c>
      <c r="J10" s="8" t="n">
        <v>356</v>
      </c>
      <c r="K10" s="8" t="n">
        <v>319</v>
      </c>
      <c r="L10" s="8" t="s">
        <v>28</v>
      </c>
      <c r="M10" s="11"/>
      <c r="N10" s="7" t="n">
        <v>2851</v>
      </c>
      <c r="O10" s="13" t="s">
        <v>29</v>
      </c>
      <c r="P10" s="14" t="s">
        <v>30</v>
      </c>
      <c r="Q10" s="11"/>
      <c r="R10" s="11"/>
    </row>
    <row r="11" customFormat="false" ht="14.4" hidden="false" customHeight="false" outlineLevel="0" collapsed="false">
      <c r="B11" s="8" t="n">
        <v>2</v>
      </c>
      <c r="C11" s="11" t="s">
        <v>25</v>
      </c>
      <c r="D11" s="8" t="n">
        <v>4</v>
      </c>
      <c r="E11" s="11" t="s">
        <v>26</v>
      </c>
      <c r="F11" s="8" t="s">
        <v>27</v>
      </c>
      <c r="G11" s="8" t="n">
        <v>43</v>
      </c>
      <c r="H11" s="8" t="n">
        <v>1.1</v>
      </c>
      <c r="I11" s="12" t="n">
        <v>10</v>
      </c>
      <c r="J11" s="8" t="n">
        <v>776</v>
      </c>
      <c r="K11" s="8" t="n">
        <v>684</v>
      </c>
      <c r="L11" s="8" t="s">
        <v>28</v>
      </c>
      <c r="M11" s="11"/>
      <c r="N11" s="7"/>
      <c r="O11" s="13" t="s">
        <v>29</v>
      </c>
      <c r="P11" s="14" t="s">
        <v>31</v>
      </c>
      <c r="Q11" s="11"/>
      <c r="R11" s="11"/>
    </row>
    <row r="12" customFormat="false" ht="14.4" hidden="false" customHeight="false" outlineLevel="0" collapsed="false">
      <c r="B12" s="8" t="n">
        <v>3</v>
      </c>
      <c r="C12" s="11" t="s">
        <v>25</v>
      </c>
      <c r="D12" s="8" t="n">
        <v>4</v>
      </c>
      <c r="E12" s="11" t="s">
        <v>26</v>
      </c>
      <c r="F12" s="8" t="s">
        <v>27</v>
      </c>
      <c r="G12" s="8" t="n">
        <v>54</v>
      </c>
      <c r="H12" s="8" t="n">
        <v>1.1</v>
      </c>
      <c r="I12" s="12" t="n">
        <v>8</v>
      </c>
      <c r="J12" s="8" t="n">
        <v>526</v>
      </c>
      <c r="K12" s="8" t="n">
        <v>463</v>
      </c>
      <c r="L12" s="8" t="s">
        <v>28</v>
      </c>
      <c r="M12" s="11"/>
      <c r="N12" s="7"/>
      <c r="O12" s="13" t="s">
        <v>29</v>
      </c>
      <c r="P12" s="14" t="s">
        <v>31</v>
      </c>
      <c r="Q12" s="11"/>
      <c r="R12" s="11"/>
    </row>
    <row r="13" customFormat="false" ht="14.4" hidden="false" customHeight="false" outlineLevel="0" collapsed="false">
      <c r="B13" s="8" t="n">
        <v>4</v>
      </c>
      <c r="C13" s="11" t="s">
        <v>25</v>
      </c>
      <c r="D13" s="8" t="n">
        <v>4</v>
      </c>
      <c r="E13" s="11" t="s">
        <v>26</v>
      </c>
      <c r="F13" s="8" t="s">
        <v>27</v>
      </c>
      <c r="G13" s="8" t="n">
        <v>65</v>
      </c>
      <c r="H13" s="8" t="n">
        <v>11.1</v>
      </c>
      <c r="I13" s="12" t="n">
        <v>10</v>
      </c>
      <c r="J13" s="8" t="n">
        <v>503</v>
      </c>
      <c r="K13" s="8" t="n">
        <v>442</v>
      </c>
      <c r="L13" s="8" t="s">
        <v>28</v>
      </c>
      <c r="M13" s="11"/>
      <c r="N13" s="7"/>
      <c r="O13" s="13" t="s">
        <v>29</v>
      </c>
      <c r="P13" s="15" t="s">
        <v>32</v>
      </c>
      <c r="Q13" s="11"/>
      <c r="R13" s="11"/>
    </row>
    <row r="14" customFormat="false" ht="14.4" hidden="false" customHeight="false" outlineLevel="0" collapsed="false">
      <c r="B14" s="8" t="n">
        <v>5</v>
      </c>
      <c r="C14" s="11" t="s">
        <v>25</v>
      </c>
      <c r="D14" s="8" t="n">
        <v>4</v>
      </c>
      <c r="E14" s="11" t="s">
        <v>33</v>
      </c>
      <c r="F14" s="8" t="s">
        <v>27</v>
      </c>
      <c r="G14" s="8" t="n">
        <v>22</v>
      </c>
      <c r="H14" s="8" t="n">
        <v>1.1</v>
      </c>
      <c r="I14" s="12" t="n">
        <v>4</v>
      </c>
      <c r="J14" s="8" t="n">
        <v>650</v>
      </c>
      <c r="K14" s="8" t="n">
        <v>572</v>
      </c>
      <c r="L14" s="8" t="s">
        <v>28</v>
      </c>
      <c r="M14" s="11"/>
      <c r="N14" s="7" t="n">
        <v>2852</v>
      </c>
      <c r="O14" s="13" t="s">
        <v>29</v>
      </c>
      <c r="P14" s="14" t="s">
        <v>30</v>
      </c>
      <c r="Q14" s="11"/>
      <c r="R14" s="11"/>
    </row>
    <row r="15" customFormat="false" ht="14.4" hidden="false" customHeight="false" outlineLevel="0" collapsed="false">
      <c r="B15" s="8" t="n">
        <v>6</v>
      </c>
      <c r="C15" s="11" t="s">
        <v>34</v>
      </c>
      <c r="D15" s="8" t="n">
        <v>4</v>
      </c>
      <c r="E15" s="11" t="s">
        <v>33</v>
      </c>
      <c r="F15" s="8" t="s">
        <v>27</v>
      </c>
      <c r="G15" s="8" t="n">
        <v>9</v>
      </c>
      <c r="H15" s="8" t="n">
        <v>27</v>
      </c>
      <c r="I15" s="12" t="n">
        <v>0.8</v>
      </c>
      <c r="J15" s="8" t="n">
        <v>215</v>
      </c>
      <c r="K15" s="8" t="n">
        <v>192</v>
      </c>
      <c r="L15" s="8" t="s">
        <v>28</v>
      </c>
      <c r="M15" s="11"/>
      <c r="N15" s="7" t="n">
        <v>2853</v>
      </c>
      <c r="O15" s="13" t="s">
        <v>29</v>
      </c>
      <c r="P15" s="14" t="s">
        <v>35</v>
      </c>
      <c r="Q15" s="11"/>
      <c r="R15" s="11"/>
    </row>
    <row r="16" customFormat="false" ht="14.4" hidden="false" customHeight="false" outlineLevel="0" collapsed="false">
      <c r="B16" s="8" t="n">
        <v>7</v>
      </c>
      <c r="C16" s="11" t="s">
        <v>34</v>
      </c>
      <c r="D16" s="8" t="n">
        <v>4</v>
      </c>
      <c r="E16" s="11" t="s">
        <v>36</v>
      </c>
      <c r="F16" s="8" t="s">
        <v>37</v>
      </c>
      <c r="G16" s="8" t="n">
        <v>47</v>
      </c>
      <c r="H16" s="8" t="n">
        <v>2.4</v>
      </c>
      <c r="I16" s="12" t="n">
        <v>1.8</v>
      </c>
      <c r="J16" s="8" t="n">
        <v>418</v>
      </c>
      <c r="K16" s="8" t="n">
        <v>381</v>
      </c>
      <c r="L16" s="8" t="s">
        <v>28</v>
      </c>
      <c r="M16" s="11"/>
      <c r="N16" s="7" t="n">
        <v>2854</v>
      </c>
      <c r="O16" s="13" t="s">
        <v>29</v>
      </c>
      <c r="P16" s="14" t="s">
        <v>38</v>
      </c>
      <c r="Q16" s="11"/>
      <c r="R16" s="11"/>
    </row>
    <row r="17" customFormat="false" ht="14.4" hidden="false" customHeight="false" outlineLevel="0" collapsed="false">
      <c r="B17" s="8" t="n">
        <v>8</v>
      </c>
      <c r="C17" s="11" t="s">
        <v>39</v>
      </c>
      <c r="D17" s="8" t="n">
        <v>4</v>
      </c>
      <c r="E17" s="11" t="s">
        <v>33</v>
      </c>
      <c r="F17" s="8" t="s">
        <v>27</v>
      </c>
      <c r="G17" s="8" t="n">
        <v>40</v>
      </c>
      <c r="H17" s="8" t="n">
        <v>8.1</v>
      </c>
      <c r="I17" s="12" t="n">
        <v>0.8</v>
      </c>
      <c r="J17" s="8" t="n">
        <v>316</v>
      </c>
      <c r="K17" s="8" t="n">
        <v>280</v>
      </c>
      <c r="L17" s="8" t="s">
        <v>28</v>
      </c>
      <c r="M17" s="11"/>
      <c r="N17" s="7" t="n">
        <v>2855</v>
      </c>
      <c r="O17" s="13" t="s">
        <v>29</v>
      </c>
      <c r="P17" s="15" t="s">
        <v>40</v>
      </c>
      <c r="Q17" s="11"/>
      <c r="R17" s="11"/>
    </row>
    <row r="18" customFormat="false" ht="14.4" hidden="false" customHeight="false" outlineLevel="0" collapsed="false">
      <c r="B18" s="8" t="n">
        <v>9</v>
      </c>
      <c r="C18" s="11" t="s">
        <v>39</v>
      </c>
      <c r="D18" s="8" t="n">
        <v>4</v>
      </c>
      <c r="E18" s="11" t="s">
        <v>33</v>
      </c>
      <c r="F18" s="8" t="s">
        <v>27</v>
      </c>
      <c r="G18" s="8" t="n">
        <v>50</v>
      </c>
      <c r="H18" s="8" t="n">
        <v>3.1</v>
      </c>
      <c r="I18" s="12" t="n">
        <v>1.5</v>
      </c>
      <c r="J18" s="8" t="n">
        <v>332</v>
      </c>
      <c r="K18" s="8" t="n">
        <v>294</v>
      </c>
      <c r="L18" s="8" t="s">
        <v>28</v>
      </c>
      <c r="M18" s="11"/>
      <c r="N18" s="7"/>
      <c r="O18" s="13" t="s">
        <v>29</v>
      </c>
      <c r="P18" s="15" t="s">
        <v>40</v>
      </c>
      <c r="Q18" s="11"/>
      <c r="R18" s="11"/>
    </row>
    <row r="19" customFormat="false" ht="14.4" hidden="false" customHeight="false" outlineLevel="0" collapsed="false">
      <c r="B19" s="8" t="n">
        <v>10</v>
      </c>
      <c r="C19" s="11" t="s">
        <v>39</v>
      </c>
      <c r="D19" s="8" t="n">
        <v>4</v>
      </c>
      <c r="E19" s="11" t="s">
        <v>36</v>
      </c>
      <c r="F19" s="8" t="s">
        <v>41</v>
      </c>
      <c r="G19" s="8" t="n">
        <v>4</v>
      </c>
      <c r="H19" s="8" t="n">
        <v>3.3</v>
      </c>
      <c r="I19" s="12" t="n">
        <v>0.9</v>
      </c>
      <c r="J19" s="8" t="n">
        <v>282</v>
      </c>
      <c r="K19" s="8" t="n">
        <v>248</v>
      </c>
      <c r="L19" s="8" t="s">
        <v>28</v>
      </c>
      <c r="M19" s="11"/>
      <c r="N19" s="16" t="n">
        <v>2857</v>
      </c>
      <c r="O19" s="13" t="s">
        <v>29</v>
      </c>
      <c r="P19" s="15" t="s">
        <v>42</v>
      </c>
      <c r="Q19" s="11"/>
      <c r="R19" s="11"/>
    </row>
    <row r="20" customFormat="false" ht="14.4" hidden="false" customHeight="false" outlineLevel="0" collapsed="false">
      <c r="B20" s="8" t="n">
        <v>11</v>
      </c>
      <c r="C20" s="11" t="s">
        <v>43</v>
      </c>
      <c r="D20" s="8" t="n">
        <v>4</v>
      </c>
      <c r="E20" s="11" t="s">
        <v>26</v>
      </c>
      <c r="F20" s="8" t="s">
        <v>27</v>
      </c>
      <c r="G20" s="8" t="n">
        <v>6</v>
      </c>
      <c r="H20" s="8" t="n">
        <v>1.4</v>
      </c>
      <c r="I20" s="12" t="n">
        <v>9.7</v>
      </c>
      <c r="J20" s="8" t="n">
        <v>475</v>
      </c>
      <c r="K20" s="8" t="n">
        <v>424</v>
      </c>
      <c r="L20" s="8" t="s">
        <v>28</v>
      </c>
      <c r="M20" s="11"/>
      <c r="N20" s="17" t="n">
        <v>2858</v>
      </c>
      <c r="O20" s="13" t="s">
        <v>29</v>
      </c>
      <c r="P20" s="14" t="s">
        <v>44</v>
      </c>
      <c r="Q20" s="11"/>
      <c r="R20" s="11"/>
    </row>
    <row r="21" customFormat="false" ht="14.4" hidden="false" customHeight="false" outlineLevel="0" collapsed="false">
      <c r="B21" s="8" t="n">
        <v>12</v>
      </c>
      <c r="C21" s="11" t="s">
        <v>43</v>
      </c>
      <c r="D21" s="8" t="n">
        <v>4</v>
      </c>
      <c r="E21" s="11" t="s">
        <v>26</v>
      </c>
      <c r="F21" s="8" t="s">
        <v>27</v>
      </c>
      <c r="G21" s="8" t="n">
        <v>10</v>
      </c>
      <c r="H21" s="8" t="n">
        <v>10.1</v>
      </c>
      <c r="I21" s="12" t="n">
        <v>4.1</v>
      </c>
      <c r="J21" s="8" t="n">
        <v>307</v>
      </c>
      <c r="K21" s="8" t="n">
        <v>273</v>
      </c>
      <c r="L21" s="8" t="s">
        <v>28</v>
      </c>
      <c r="M21" s="11"/>
      <c r="N21" s="17"/>
      <c r="O21" s="13" t="s">
        <v>29</v>
      </c>
      <c r="P21" s="14" t="s">
        <v>44</v>
      </c>
      <c r="Q21" s="11"/>
      <c r="R21" s="11"/>
    </row>
    <row r="22" customFormat="false" ht="14.4" hidden="false" customHeight="false" outlineLevel="0" collapsed="false">
      <c r="B22" s="8" t="n">
        <v>13</v>
      </c>
      <c r="C22" s="11" t="s">
        <v>43</v>
      </c>
      <c r="D22" s="8" t="n">
        <v>4</v>
      </c>
      <c r="E22" s="11" t="s">
        <v>26</v>
      </c>
      <c r="F22" s="8" t="s">
        <v>27</v>
      </c>
      <c r="G22" s="8" t="n">
        <v>36</v>
      </c>
      <c r="H22" s="8" t="n">
        <v>2.1</v>
      </c>
      <c r="I22" s="12" t="n">
        <v>2.6</v>
      </c>
      <c r="J22" s="8" t="n">
        <v>209</v>
      </c>
      <c r="K22" s="8" t="n">
        <v>184</v>
      </c>
      <c r="L22" s="8" t="s">
        <v>28</v>
      </c>
      <c r="M22" s="11"/>
      <c r="N22" s="17"/>
      <c r="O22" s="13" t="s">
        <v>29</v>
      </c>
      <c r="P22" s="15" t="s">
        <v>45</v>
      </c>
      <c r="Q22" s="11"/>
      <c r="R22" s="11"/>
    </row>
    <row r="23" customFormat="false" ht="14.4" hidden="false" customHeight="false" outlineLevel="0" collapsed="false">
      <c r="B23" s="8" t="n">
        <v>14</v>
      </c>
      <c r="C23" s="11" t="s">
        <v>43</v>
      </c>
      <c r="D23" s="8" t="n">
        <v>4</v>
      </c>
      <c r="E23" s="11" t="s">
        <v>33</v>
      </c>
      <c r="F23" s="8" t="s">
        <v>27</v>
      </c>
      <c r="G23" s="8" t="n">
        <v>31</v>
      </c>
      <c r="H23" s="8" t="n">
        <v>3.2</v>
      </c>
      <c r="I23" s="12" t="n">
        <v>0.9</v>
      </c>
      <c r="J23" s="8" t="n">
        <v>222</v>
      </c>
      <c r="K23" s="8" t="n">
        <v>196</v>
      </c>
      <c r="L23" s="8" t="s">
        <v>28</v>
      </c>
      <c r="M23" s="11"/>
      <c r="N23" s="17" t="n">
        <v>2859</v>
      </c>
      <c r="O23" s="13" t="s">
        <v>29</v>
      </c>
      <c r="P23" s="14" t="s">
        <v>46</v>
      </c>
      <c r="Q23" s="11"/>
      <c r="R23" s="11"/>
    </row>
    <row r="24" customFormat="false" ht="14.4" hidden="false" customHeight="false" outlineLevel="0" collapsed="false">
      <c r="B24" s="8" t="n">
        <v>15</v>
      </c>
      <c r="C24" s="11" t="s">
        <v>43</v>
      </c>
      <c r="D24" s="8" t="n">
        <v>4</v>
      </c>
      <c r="E24" s="11" t="s">
        <v>33</v>
      </c>
      <c r="F24" s="8" t="s">
        <v>27</v>
      </c>
      <c r="G24" s="8" t="n">
        <v>22</v>
      </c>
      <c r="H24" s="8" t="n">
        <v>4.1</v>
      </c>
      <c r="I24" s="12" t="n">
        <v>1.2</v>
      </c>
      <c r="J24" s="8" t="n">
        <v>318</v>
      </c>
      <c r="K24" s="8" t="n">
        <v>283</v>
      </c>
      <c r="L24" s="8" t="s">
        <v>28</v>
      </c>
      <c r="M24" s="11"/>
      <c r="N24" s="17"/>
      <c r="O24" s="13" t="s">
        <v>29</v>
      </c>
      <c r="P24" s="15" t="s">
        <v>45</v>
      </c>
      <c r="Q24" s="11"/>
      <c r="R24" s="11"/>
    </row>
    <row r="25" customFormat="false" ht="14.4" hidden="false" customHeight="false" outlineLevel="0" collapsed="false">
      <c r="B25" s="8" t="n">
        <v>16</v>
      </c>
      <c r="C25" s="11" t="s">
        <v>43</v>
      </c>
      <c r="D25" s="8" t="n">
        <v>4</v>
      </c>
      <c r="E25" s="11" t="s">
        <v>33</v>
      </c>
      <c r="F25" s="8" t="s">
        <v>27</v>
      </c>
      <c r="G25" s="8" t="n">
        <v>104</v>
      </c>
      <c r="H25" s="8" t="n">
        <v>16</v>
      </c>
      <c r="I25" s="12" t="n">
        <v>1.4</v>
      </c>
      <c r="J25" s="8" t="n">
        <v>316</v>
      </c>
      <c r="K25" s="8" t="n">
        <v>278</v>
      </c>
      <c r="L25" s="8" t="s">
        <v>28</v>
      </c>
      <c r="M25" s="11"/>
      <c r="N25" s="17"/>
      <c r="O25" s="13" t="s">
        <v>29</v>
      </c>
      <c r="P25" s="15" t="s">
        <v>47</v>
      </c>
      <c r="Q25" s="11"/>
      <c r="R25" s="11"/>
    </row>
    <row r="26" customFormat="false" ht="14.4" hidden="false" customHeight="false" outlineLevel="0" collapsed="false">
      <c r="B26" s="8" t="n">
        <v>17</v>
      </c>
      <c r="C26" s="11" t="s">
        <v>43</v>
      </c>
      <c r="D26" s="8" t="n">
        <v>4</v>
      </c>
      <c r="E26" s="11" t="s">
        <v>48</v>
      </c>
      <c r="F26" s="8" t="s">
        <v>27</v>
      </c>
      <c r="G26" s="8" t="n">
        <v>68</v>
      </c>
      <c r="H26" s="8" t="n">
        <v>6.3</v>
      </c>
      <c r="I26" s="12" t="n">
        <v>0.9</v>
      </c>
      <c r="J26" s="8" t="n">
        <v>267</v>
      </c>
      <c r="K26" s="8" t="n">
        <v>236</v>
      </c>
      <c r="L26" s="8" t="s">
        <v>28</v>
      </c>
      <c r="M26" s="11"/>
      <c r="N26" s="7" t="n">
        <v>2860</v>
      </c>
      <c r="O26" s="13" t="s">
        <v>29</v>
      </c>
      <c r="P26" s="15" t="s">
        <v>49</v>
      </c>
      <c r="Q26" s="11"/>
      <c r="R26" s="11"/>
    </row>
    <row r="27" customFormat="false" ht="14.4" hidden="false" customHeight="false" outlineLevel="0" collapsed="false">
      <c r="B27" s="8" t="n">
        <v>18</v>
      </c>
      <c r="C27" s="11" t="s">
        <v>43</v>
      </c>
      <c r="D27" s="8" t="n">
        <v>4</v>
      </c>
      <c r="E27" s="11" t="s">
        <v>48</v>
      </c>
      <c r="F27" s="8" t="s">
        <v>37</v>
      </c>
      <c r="G27" s="8" t="n">
        <v>87</v>
      </c>
      <c r="H27" s="8" t="n">
        <v>9.4</v>
      </c>
      <c r="I27" s="12" t="n">
        <v>0.9</v>
      </c>
      <c r="J27" s="8" t="n">
        <v>217</v>
      </c>
      <c r="K27" s="8" t="n">
        <v>200</v>
      </c>
      <c r="L27" s="8" t="s">
        <v>28</v>
      </c>
      <c r="M27" s="11"/>
      <c r="N27" s="7"/>
      <c r="O27" s="13" t="s">
        <v>29</v>
      </c>
      <c r="P27" s="15" t="s">
        <v>50</v>
      </c>
      <c r="Q27" s="11"/>
      <c r="R27" s="11"/>
    </row>
    <row r="28" customFormat="false" ht="14.4" hidden="false" customHeight="false" outlineLevel="0" collapsed="false">
      <c r="B28" s="8" t="n">
        <v>19</v>
      </c>
      <c r="C28" s="11" t="s">
        <v>43</v>
      </c>
      <c r="D28" s="8" t="n">
        <v>4</v>
      </c>
      <c r="E28" s="11" t="s">
        <v>36</v>
      </c>
      <c r="F28" s="18" t="s">
        <v>51</v>
      </c>
      <c r="G28" s="8" t="n">
        <v>86</v>
      </c>
      <c r="H28" s="8" t="n">
        <v>10.1</v>
      </c>
      <c r="I28" s="12" t="n">
        <v>0.8</v>
      </c>
      <c r="J28" s="8" t="n">
        <v>326</v>
      </c>
      <c r="K28" s="8" t="n">
        <v>297</v>
      </c>
      <c r="L28" s="8" t="s">
        <v>28</v>
      </c>
      <c r="M28" s="11"/>
      <c r="N28" s="7" t="n">
        <v>2861</v>
      </c>
      <c r="O28" s="13" t="s">
        <v>29</v>
      </c>
      <c r="P28" s="15" t="s">
        <v>50</v>
      </c>
      <c r="Q28" s="11"/>
      <c r="R28" s="19"/>
    </row>
    <row r="29" customFormat="false" ht="14.4" hidden="false" customHeight="false" outlineLevel="0" collapsed="false">
      <c r="B29" s="8" t="n">
        <v>20</v>
      </c>
      <c r="C29" s="11" t="s">
        <v>52</v>
      </c>
      <c r="D29" s="8" t="n">
        <v>4</v>
      </c>
      <c r="E29" s="11" t="s">
        <v>33</v>
      </c>
      <c r="F29" s="8" t="s">
        <v>27</v>
      </c>
      <c r="G29" s="8" t="n">
        <v>9</v>
      </c>
      <c r="H29" s="8" t="n">
        <v>16.1</v>
      </c>
      <c r="I29" s="12" t="n">
        <v>1.7</v>
      </c>
      <c r="J29" s="8" t="n">
        <v>409</v>
      </c>
      <c r="K29" s="8" t="n">
        <v>361</v>
      </c>
      <c r="L29" s="8" t="s">
        <v>28</v>
      </c>
      <c r="M29" s="11"/>
      <c r="N29" s="7" t="n">
        <v>2863</v>
      </c>
      <c r="O29" s="13" t="s">
        <v>29</v>
      </c>
      <c r="P29" s="15" t="s">
        <v>53</v>
      </c>
      <c r="Q29" s="11"/>
      <c r="R29" s="19"/>
    </row>
    <row r="30" customFormat="false" ht="14.4" hidden="false" customHeight="false" outlineLevel="0" collapsed="false">
      <c r="B30" s="8" t="n">
        <v>21</v>
      </c>
      <c r="C30" s="11" t="s">
        <v>52</v>
      </c>
      <c r="D30" s="8" t="n">
        <v>4</v>
      </c>
      <c r="E30" s="11" t="s">
        <v>33</v>
      </c>
      <c r="F30" s="8" t="s">
        <v>27</v>
      </c>
      <c r="G30" s="8" t="n">
        <v>29</v>
      </c>
      <c r="H30" s="8" t="n">
        <v>26.1</v>
      </c>
      <c r="I30" s="12" t="n">
        <v>0.9</v>
      </c>
      <c r="J30" s="8" t="n">
        <v>258</v>
      </c>
      <c r="K30" s="8" t="n">
        <v>230</v>
      </c>
      <c r="L30" s="8" t="s">
        <v>28</v>
      </c>
      <c r="M30" s="11"/>
      <c r="N30" s="7"/>
      <c r="O30" s="13" t="s">
        <v>29</v>
      </c>
      <c r="P30" s="14" t="s">
        <v>47</v>
      </c>
      <c r="Q30" s="11"/>
      <c r="R30" s="19"/>
    </row>
    <row r="31" customFormat="false" ht="14.4" hidden="false" customHeight="false" outlineLevel="0" collapsed="false">
      <c r="B31" s="8" t="n">
        <v>22</v>
      </c>
      <c r="C31" s="11" t="s">
        <v>52</v>
      </c>
      <c r="D31" s="8" t="n">
        <v>4</v>
      </c>
      <c r="E31" s="11" t="s">
        <v>26</v>
      </c>
      <c r="F31" s="8" t="s">
        <v>27</v>
      </c>
      <c r="G31" s="8" t="n">
        <v>65</v>
      </c>
      <c r="H31" s="8" t="n">
        <v>5.1</v>
      </c>
      <c r="I31" s="12" t="n">
        <v>0.9</v>
      </c>
      <c r="J31" s="8" t="n">
        <v>151</v>
      </c>
      <c r="K31" s="8" t="n">
        <v>133</v>
      </c>
      <c r="L31" s="8" t="s">
        <v>28</v>
      </c>
      <c r="M31" s="11"/>
      <c r="N31" s="7" t="n">
        <v>2864</v>
      </c>
      <c r="O31" s="13" t="s">
        <v>29</v>
      </c>
      <c r="P31" s="14" t="s">
        <v>54</v>
      </c>
      <c r="Q31" s="11"/>
      <c r="R31" s="19"/>
    </row>
    <row r="32" customFormat="false" ht="14.4" hidden="false" customHeight="false" outlineLevel="0" collapsed="false">
      <c r="B32" s="8" t="n">
        <v>23</v>
      </c>
      <c r="C32" s="11" t="s">
        <v>52</v>
      </c>
      <c r="D32" s="8" t="n">
        <v>4</v>
      </c>
      <c r="E32" s="11" t="s">
        <v>26</v>
      </c>
      <c r="F32" s="8" t="s">
        <v>27</v>
      </c>
      <c r="G32" s="8" t="n">
        <v>65</v>
      </c>
      <c r="H32" s="8" t="n">
        <v>7.2</v>
      </c>
      <c r="I32" s="12" t="n">
        <v>0.9</v>
      </c>
      <c r="J32" s="8" t="n">
        <v>193</v>
      </c>
      <c r="K32" s="8" t="n">
        <v>171</v>
      </c>
      <c r="L32" s="8" t="s">
        <v>28</v>
      </c>
      <c r="M32" s="11"/>
      <c r="N32" s="7"/>
      <c r="O32" s="13" t="s">
        <v>29</v>
      </c>
      <c r="P32" s="14" t="s">
        <v>54</v>
      </c>
      <c r="Q32" s="11"/>
      <c r="R32" s="19"/>
    </row>
    <row r="33" customFormat="false" ht="14.4" hidden="false" customHeight="false" outlineLevel="0" collapsed="false">
      <c r="B33" s="8" t="n">
        <v>24</v>
      </c>
      <c r="C33" s="11" t="s">
        <v>52</v>
      </c>
      <c r="D33" s="8" t="n">
        <v>4</v>
      </c>
      <c r="E33" s="11" t="s">
        <v>26</v>
      </c>
      <c r="F33" s="8" t="s">
        <v>27</v>
      </c>
      <c r="G33" s="8" t="n">
        <v>74</v>
      </c>
      <c r="H33" s="8" t="n">
        <v>1.1</v>
      </c>
      <c r="I33" s="12" t="n">
        <v>10</v>
      </c>
      <c r="J33" s="8" t="n">
        <v>393</v>
      </c>
      <c r="K33" s="8" t="n">
        <v>346</v>
      </c>
      <c r="L33" s="8" t="s">
        <v>28</v>
      </c>
      <c r="M33" s="11"/>
      <c r="N33" s="7"/>
      <c r="O33" s="13" t="s">
        <v>29</v>
      </c>
      <c r="P33" s="14" t="s">
        <v>55</v>
      </c>
      <c r="Q33" s="11"/>
      <c r="R33" s="19"/>
    </row>
    <row r="34" customFormat="false" ht="14.4" hidden="false" customHeight="false" outlineLevel="0" collapsed="false">
      <c r="B34" s="8" t="n">
        <v>25</v>
      </c>
      <c r="C34" s="11" t="s">
        <v>52</v>
      </c>
      <c r="D34" s="8" t="n">
        <v>4</v>
      </c>
      <c r="E34" s="11" t="s">
        <v>48</v>
      </c>
      <c r="F34" s="8" t="s">
        <v>56</v>
      </c>
      <c r="G34" s="8" t="n">
        <v>68</v>
      </c>
      <c r="H34" s="8" t="n">
        <v>7.1</v>
      </c>
      <c r="I34" s="12" t="n">
        <v>0.5</v>
      </c>
      <c r="J34" s="8" t="n">
        <v>112</v>
      </c>
      <c r="K34" s="8" t="n">
        <v>102</v>
      </c>
      <c r="L34" s="8" t="s">
        <v>28</v>
      </c>
      <c r="M34" s="11"/>
      <c r="N34" s="7" t="n">
        <v>2865</v>
      </c>
      <c r="O34" s="13" t="s">
        <v>29</v>
      </c>
      <c r="P34" s="14" t="s">
        <v>55</v>
      </c>
      <c r="Q34" s="11"/>
      <c r="R34" s="19"/>
    </row>
    <row r="35" customFormat="false" ht="14.4" hidden="false" customHeight="false" outlineLevel="0" collapsed="false">
      <c r="B35" s="8" t="n">
        <v>26</v>
      </c>
      <c r="C35" s="11" t="s">
        <v>52</v>
      </c>
      <c r="D35" s="8" t="n">
        <v>4</v>
      </c>
      <c r="E35" s="11" t="s">
        <v>48</v>
      </c>
      <c r="F35" s="8" t="s">
        <v>37</v>
      </c>
      <c r="G35" s="8" t="n">
        <v>22</v>
      </c>
      <c r="H35" s="8" t="n">
        <v>3.3</v>
      </c>
      <c r="I35" s="12" t="n">
        <v>1.9</v>
      </c>
      <c r="J35" s="8" t="n">
        <v>544</v>
      </c>
      <c r="K35" s="8" t="n">
        <v>500</v>
      </c>
      <c r="L35" s="8" t="s">
        <v>28</v>
      </c>
      <c r="M35" s="11"/>
      <c r="N35" s="7"/>
      <c r="O35" s="13" t="s">
        <v>29</v>
      </c>
      <c r="P35" s="14" t="s">
        <v>47</v>
      </c>
      <c r="Q35" s="11"/>
      <c r="R35" s="19"/>
    </row>
    <row r="36" customFormat="false" ht="14.4" hidden="false" customHeight="false" outlineLevel="0" collapsed="false">
      <c r="B36" s="8" t="n">
        <v>27</v>
      </c>
      <c r="C36" s="11" t="s">
        <v>52</v>
      </c>
      <c r="D36" s="8" t="n">
        <v>4</v>
      </c>
      <c r="E36" s="11" t="s">
        <v>48</v>
      </c>
      <c r="F36" s="18" t="s">
        <v>51</v>
      </c>
      <c r="G36" s="8" t="n">
        <v>51</v>
      </c>
      <c r="H36" s="8" t="n">
        <v>11.1</v>
      </c>
      <c r="I36" s="12" t="n">
        <v>0.5</v>
      </c>
      <c r="J36" s="8" t="n">
        <v>190</v>
      </c>
      <c r="K36" s="8" t="n">
        <v>173</v>
      </c>
      <c r="L36" s="8" t="s">
        <v>28</v>
      </c>
      <c r="M36" s="11"/>
      <c r="N36" s="7"/>
      <c r="O36" s="13" t="s">
        <v>29</v>
      </c>
      <c r="P36" s="14" t="s">
        <v>57</v>
      </c>
      <c r="Q36" s="11"/>
      <c r="R36" s="19"/>
    </row>
    <row r="37" customFormat="false" ht="14.4" hidden="false" customHeight="false" outlineLevel="0" collapsed="false">
      <c r="B37" s="8" t="n">
        <v>28</v>
      </c>
      <c r="C37" s="11" t="s">
        <v>58</v>
      </c>
      <c r="D37" s="8" t="n">
        <v>4</v>
      </c>
      <c r="E37" s="11" t="s">
        <v>33</v>
      </c>
      <c r="F37" s="8" t="s">
        <v>27</v>
      </c>
      <c r="G37" s="8" t="n">
        <v>64</v>
      </c>
      <c r="H37" s="8" t="n">
        <v>22.1</v>
      </c>
      <c r="I37" s="12" t="n">
        <v>0.5</v>
      </c>
      <c r="J37" s="8" t="n">
        <v>119</v>
      </c>
      <c r="K37" s="8" t="n">
        <v>105</v>
      </c>
      <c r="L37" s="8" t="s">
        <v>28</v>
      </c>
      <c r="M37" s="11"/>
      <c r="N37" s="7" t="n">
        <v>2866</v>
      </c>
      <c r="O37" s="13" t="s">
        <v>29</v>
      </c>
      <c r="P37" s="20" t="s">
        <v>35</v>
      </c>
      <c r="Q37" s="11"/>
      <c r="R37" s="19"/>
    </row>
    <row r="38" customFormat="false" ht="14.4" hidden="false" customHeight="false" outlineLevel="0" collapsed="false">
      <c r="B38" s="8" t="n">
        <v>29</v>
      </c>
      <c r="C38" s="11" t="s">
        <v>58</v>
      </c>
      <c r="D38" s="8" t="n">
        <v>4</v>
      </c>
      <c r="E38" s="11" t="s">
        <v>59</v>
      </c>
      <c r="F38" s="8" t="s">
        <v>37</v>
      </c>
      <c r="G38" s="8" t="n">
        <v>5</v>
      </c>
      <c r="H38" s="8" t="n">
        <v>22</v>
      </c>
      <c r="I38" s="8" t="n">
        <v>0.8</v>
      </c>
      <c r="J38" s="8" t="n">
        <v>274</v>
      </c>
      <c r="K38" s="8" t="n">
        <v>259</v>
      </c>
      <c r="L38" s="8" t="s">
        <v>28</v>
      </c>
      <c r="M38" s="11"/>
      <c r="N38" s="7" t="n">
        <v>2867</v>
      </c>
      <c r="O38" s="13" t="s">
        <v>29</v>
      </c>
      <c r="P38" s="15" t="s">
        <v>60</v>
      </c>
      <c r="Q38" s="11"/>
      <c r="R38" s="19"/>
    </row>
    <row r="39" customFormat="false" ht="14.4" hidden="false" customHeight="false" outlineLevel="0" collapsed="false">
      <c r="B39" s="8" t="n">
        <v>30</v>
      </c>
      <c r="C39" s="11" t="s">
        <v>58</v>
      </c>
      <c r="D39" s="8" t="n">
        <v>4</v>
      </c>
      <c r="E39" s="11" t="s">
        <v>36</v>
      </c>
      <c r="F39" s="8" t="s">
        <v>37</v>
      </c>
      <c r="G39" s="8" t="n">
        <v>24</v>
      </c>
      <c r="H39" s="8" t="n">
        <v>8.4</v>
      </c>
      <c r="I39" s="8" t="n">
        <v>1.1</v>
      </c>
      <c r="J39" s="8" t="n">
        <v>331</v>
      </c>
      <c r="K39" s="8" t="n">
        <v>308</v>
      </c>
      <c r="L39" s="8" t="s">
        <v>28</v>
      </c>
      <c r="M39" s="11"/>
      <c r="N39" s="7" t="n">
        <v>2868</v>
      </c>
      <c r="O39" s="13" t="s">
        <v>29</v>
      </c>
      <c r="P39" s="20" t="s">
        <v>61</v>
      </c>
      <c r="Q39" s="11"/>
      <c r="R39" s="19"/>
    </row>
    <row r="40" customFormat="false" ht="14.4" hidden="false" customHeight="false" outlineLevel="0" collapsed="false">
      <c r="B40" s="8" t="n">
        <v>31</v>
      </c>
      <c r="C40" s="11" t="s">
        <v>62</v>
      </c>
      <c r="D40" s="8" t="n">
        <v>4</v>
      </c>
      <c r="E40" s="11" t="s">
        <v>48</v>
      </c>
      <c r="F40" s="8" t="s">
        <v>27</v>
      </c>
      <c r="G40" s="8" t="n">
        <v>31</v>
      </c>
      <c r="H40" s="8" t="n">
        <v>1.1</v>
      </c>
      <c r="I40" s="8" t="n">
        <v>2</v>
      </c>
      <c r="J40" s="8" t="n">
        <v>556</v>
      </c>
      <c r="K40" s="8" t="n">
        <v>492</v>
      </c>
      <c r="L40" s="8" t="s">
        <v>28</v>
      </c>
      <c r="M40" s="11"/>
      <c r="N40" s="7" t="n">
        <v>2869</v>
      </c>
      <c r="O40" s="13" t="s">
        <v>29</v>
      </c>
      <c r="P40" s="20" t="s">
        <v>63</v>
      </c>
      <c r="Q40" s="11"/>
      <c r="R40" s="19"/>
    </row>
    <row r="41" customFormat="false" ht="14.4" hidden="false" customHeight="false" outlineLevel="0" collapsed="false">
      <c r="B41" s="8" t="n">
        <v>32</v>
      </c>
      <c r="C41" s="11" t="s">
        <v>62</v>
      </c>
      <c r="D41" s="8" t="n">
        <v>4</v>
      </c>
      <c r="E41" s="11" t="s">
        <v>36</v>
      </c>
      <c r="F41" s="8" t="s">
        <v>41</v>
      </c>
      <c r="G41" s="8" t="n">
        <v>1</v>
      </c>
      <c r="H41" s="8" t="n">
        <v>14.1</v>
      </c>
      <c r="I41" s="8" t="n">
        <v>1.5</v>
      </c>
      <c r="J41" s="8" t="n">
        <v>354</v>
      </c>
      <c r="K41" s="8" t="n">
        <v>314</v>
      </c>
      <c r="L41" s="8" t="s">
        <v>28</v>
      </c>
      <c r="M41" s="11"/>
      <c r="N41" s="7" t="n">
        <v>2870</v>
      </c>
      <c r="O41" s="13" t="s">
        <v>29</v>
      </c>
      <c r="P41" s="15" t="s">
        <v>64</v>
      </c>
      <c r="Q41" s="11"/>
      <c r="R41" s="19"/>
    </row>
    <row r="42" customFormat="false" ht="14.4" hidden="false" customHeight="false" outlineLevel="0" collapsed="false">
      <c r="B42" s="21" t="n">
        <v>33</v>
      </c>
      <c r="C42" s="11" t="s">
        <v>62</v>
      </c>
      <c r="D42" s="8" t="n">
        <v>4</v>
      </c>
      <c r="E42" s="11" t="s">
        <v>48</v>
      </c>
      <c r="F42" s="18" t="s">
        <v>51</v>
      </c>
      <c r="G42" s="8" t="n">
        <v>25</v>
      </c>
      <c r="H42" s="8" t="n">
        <v>17.1</v>
      </c>
      <c r="I42" s="12" t="n">
        <v>0.9</v>
      </c>
      <c r="J42" s="8" t="n">
        <v>280</v>
      </c>
      <c r="K42" s="8" t="n">
        <v>253</v>
      </c>
      <c r="L42" s="8" t="s">
        <v>28</v>
      </c>
      <c r="M42" s="11"/>
      <c r="N42" s="7" t="n">
        <v>2871</v>
      </c>
      <c r="O42" s="13" t="s">
        <v>29</v>
      </c>
      <c r="P42" s="20" t="s">
        <v>63</v>
      </c>
      <c r="Q42" s="11"/>
      <c r="R42" s="19"/>
    </row>
    <row r="43" customFormat="false" ht="14.4" hidden="false" customHeight="false" outlineLevel="0" collapsed="false">
      <c r="B43" s="21" t="n">
        <v>34</v>
      </c>
      <c r="C43" s="11" t="s">
        <v>43</v>
      </c>
      <c r="D43" s="8" t="n">
        <v>4</v>
      </c>
      <c r="E43" s="11" t="s">
        <v>65</v>
      </c>
      <c r="F43" s="8" t="s">
        <v>66</v>
      </c>
      <c r="G43" s="8" t="n">
        <v>87</v>
      </c>
      <c r="H43" s="8" t="n">
        <v>9.7</v>
      </c>
      <c r="I43" s="12" t="n">
        <v>0.5</v>
      </c>
      <c r="J43" s="8" t="n">
        <v>136</v>
      </c>
      <c r="K43" s="8" t="n">
        <v>126</v>
      </c>
      <c r="L43" s="8" t="s">
        <v>28</v>
      </c>
      <c r="M43" s="11"/>
      <c r="N43" s="7" t="n">
        <v>2894</v>
      </c>
      <c r="O43" s="13" t="n">
        <v>43860</v>
      </c>
      <c r="P43" s="22" t="s">
        <v>50</v>
      </c>
      <c r="Q43" s="11"/>
      <c r="R43" s="19"/>
    </row>
    <row r="44" customFormat="false" ht="14.4" hidden="false" customHeight="false" outlineLevel="0" collapsed="false">
      <c r="B44" s="21" t="n">
        <v>35</v>
      </c>
      <c r="C44" s="11" t="s">
        <v>39</v>
      </c>
      <c r="D44" s="8" t="n">
        <v>4</v>
      </c>
      <c r="E44" s="11" t="s">
        <v>59</v>
      </c>
      <c r="F44" s="8" t="s">
        <v>67</v>
      </c>
      <c r="G44" s="8" t="n">
        <v>26</v>
      </c>
      <c r="H44" s="8" t="n">
        <v>26.2</v>
      </c>
      <c r="I44" s="12" t="n">
        <v>0.5</v>
      </c>
      <c r="J44" s="8" t="n">
        <v>163</v>
      </c>
      <c r="K44" s="8" t="n">
        <v>144</v>
      </c>
      <c r="L44" s="8" t="s">
        <v>28</v>
      </c>
      <c r="M44" s="11"/>
      <c r="N44" s="7" t="n">
        <v>2895</v>
      </c>
      <c r="O44" s="13" t="n">
        <v>43860</v>
      </c>
      <c r="P44" s="22" t="s">
        <v>42</v>
      </c>
      <c r="Q44" s="11"/>
      <c r="R44" s="19"/>
    </row>
    <row r="45" customFormat="false" ht="14.4" hidden="false" customHeight="false" outlineLevel="0" collapsed="false">
      <c r="B45" s="21"/>
      <c r="C45" s="11"/>
      <c r="D45" s="8"/>
      <c r="E45" s="11"/>
      <c r="F45" s="8"/>
      <c r="G45" s="8"/>
      <c r="H45" s="8"/>
      <c r="I45" s="12"/>
      <c r="J45" s="8"/>
      <c r="K45" s="8"/>
      <c r="L45" s="8"/>
      <c r="M45" s="11"/>
      <c r="N45" s="7"/>
      <c r="O45" s="13"/>
      <c r="P45" s="22"/>
      <c r="Q45" s="11"/>
      <c r="R45" s="19"/>
    </row>
    <row r="46" customFormat="false" ht="14.4" hidden="false" customHeight="false" outlineLevel="0" collapsed="false">
      <c r="B46" s="21"/>
      <c r="C46" s="11"/>
      <c r="D46" s="8"/>
      <c r="E46" s="11"/>
      <c r="F46" s="8"/>
      <c r="G46" s="8"/>
      <c r="H46" s="8"/>
      <c r="I46" s="12"/>
      <c r="J46" s="8"/>
      <c r="K46" s="8"/>
      <c r="L46" s="8"/>
      <c r="M46" s="11"/>
      <c r="N46" s="7"/>
      <c r="O46" s="13"/>
      <c r="P46" s="22"/>
      <c r="Q46" s="11"/>
      <c r="R46" s="19"/>
    </row>
    <row r="47" customFormat="false" ht="14.4" hidden="false" customHeight="false" outlineLevel="0" collapsed="false">
      <c r="B47" s="21"/>
      <c r="C47" s="11"/>
      <c r="D47" s="8"/>
      <c r="E47" s="11"/>
      <c r="F47" s="8"/>
      <c r="G47" s="8"/>
      <c r="H47" s="8"/>
      <c r="I47" s="12"/>
      <c r="J47" s="8"/>
      <c r="K47" s="8"/>
      <c r="L47" s="8"/>
      <c r="M47" s="11"/>
      <c r="N47" s="7"/>
      <c r="O47" s="13"/>
      <c r="P47" s="22"/>
      <c r="Q47" s="11"/>
      <c r="R47" s="19"/>
    </row>
    <row r="48" customFormat="false" ht="14.4" hidden="false" customHeight="false" outlineLevel="0" collapsed="false">
      <c r="B48" s="21"/>
      <c r="C48" s="11"/>
      <c r="D48" s="8"/>
      <c r="E48" s="11"/>
      <c r="F48" s="8"/>
      <c r="G48" s="8"/>
      <c r="H48" s="8"/>
      <c r="I48" s="12"/>
      <c r="J48" s="8"/>
      <c r="K48" s="8"/>
      <c r="L48" s="8"/>
      <c r="M48" s="11"/>
      <c r="N48" s="7"/>
      <c r="O48" s="13"/>
      <c r="P48" s="22"/>
      <c r="Q48" s="11"/>
      <c r="R48" s="19"/>
    </row>
    <row r="49" customFormat="false" ht="14.4" hidden="false" customHeight="false" outlineLevel="0" collapsed="false">
      <c r="B49" s="21"/>
      <c r="C49" s="11"/>
      <c r="D49" s="8"/>
      <c r="E49" s="11"/>
      <c r="F49" s="8"/>
      <c r="G49" s="8"/>
      <c r="H49" s="8"/>
      <c r="I49" s="12"/>
      <c r="J49" s="8"/>
      <c r="K49" s="8"/>
      <c r="L49" s="8"/>
      <c r="M49" s="11"/>
      <c r="N49" s="7"/>
      <c r="O49" s="13"/>
      <c r="P49" s="22"/>
      <c r="Q49" s="11"/>
      <c r="R49" s="19"/>
    </row>
    <row r="50" customFormat="false" ht="14.4" hidden="false" customHeight="true" outlineLevel="0" collapsed="false">
      <c r="B50" s="10" t="s">
        <v>68</v>
      </c>
      <c r="C50" s="10"/>
      <c r="D50" s="23"/>
      <c r="E50" s="23"/>
      <c r="F50" s="23"/>
      <c r="G50" s="23"/>
      <c r="H50" s="23"/>
      <c r="I50" s="24" t="n">
        <f aca="false">SUM(I10:I49)</f>
        <v>90.8</v>
      </c>
      <c r="J50" s="25" t="n">
        <f aca="false">SUM(J10:J49)</f>
        <v>11494</v>
      </c>
      <c r="K50" s="25" t="n">
        <f aca="false">SUM(K10:K49)</f>
        <v>10263</v>
      </c>
      <c r="L50" s="11"/>
      <c r="M50" s="11"/>
      <c r="N50" s="3"/>
      <c r="O50" s="11"/>
      <c r="P50" s="22"/>
      <c r="Q50" s="11"/>
      <c r="R50" s="11"/>
    </row>
    <row r="51" customFormat="false" ht="14.4" hidden="false" customHeight="false" outlineLevel="0" collapsed="false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6"/>
      <c r="P51" s="26"/>
      <c r="Q51" s="26"/>
      <c r="R51" s="26"/>
    </row>
    <row r="52" customFormat="false" ht="14.4" hidden="false" customHeight="true" outlineLevel="0" collapsed="false">
      <c r="B52" s="10" t="s">
        <v>69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customFormat="false" ht="14.4" hidden="false" customHeight="false" outlineLevel="0" collapsed="false">
      <c r="B53" s="21" t="n">
        <v>1</v>
      </c>
      <c r="C53" s="11" t="s">
        <v>43</v>
      </c>
      <c r="D53" s="21" t="n">
        <v>4</v>
      </c>
      <c r="E53" s="19" t="s">
        <v>70</v>
      </c>
      <c r="F53" s="21" t="s">
        <v>27</v>
      </c>
      <c r="G53" s="21" t="n">
        <v>91</v>
      </c>
      <c r="H53" s="21" t="n">
        <v>2</v>
      </c>
      <c r="I53" s="28" t="n">
        <v>3.1</v>
      </c>
      <c r="J53" s="21" t="n">
        <v>80</v>
      </c>
      <c r="K53" s="29" t="n">
        <v>64</v>
      </c>
      <c r="L53" s="8" t="s">
        <v>71</v>
      </c>
      <c r="M53" s="19"/>
      <c r="N53" s="30" t="n">
        <v>2872</v>
      </c>
      <c r="O53" s="13" t="n">
        <v>43838</v>
      </c>
      <c r="P53" s="15" t="s">
        <v>50</v>
      </c>
      <c r="Q53" s="11"/>
      <c r="R53" s="19"/>
    </row>
    <row r="54" customFormat="false" ht="14.4" hidden="false" customHeight="false" outlineLevel="0" collapsed="false">
      <c r="B54" s="21" t="n">
        <v>2</v>
      </c>
      <c r="C54" s="19" t="s">
        <v>43</v>
      </c>
      <c r="D54" s="21" t="n">
        <v>4</v>
      </c>
      <c r="E54" s="19" t="s">
        <v>72</v>
      </c>
      <c r="F54" s="21" t="s">
        <v>73</v>
      </c>
      <c r="G54" s="21" t="n">
        <v>4</v>
      </c>
      <c r="H54" s="21" t="n">
        <v>8</v>
      </c>
      <c r="I54" s="28" t="n">
        <v>2.7</v>
      </c>
      <c r="J54" s="21" t="n">
        <v>69</v>
      </c>
      <c r="K54" s="29" t="n">
        <v>46</v>
      </c>
      <c r="L54" s="8" t="s">
        <v>74</v>
      </c>
      <c r="M54" s="19"/>
      <c r="N54" s="30" t="n">
        <v>2873</v>
      </c>
      <c r="O54" s="13" t="n">
        <v>43838</v>
      </c>
      <c r="P54" s="14" t="s">
        <v>46</v>
      </c>
      <c r="Q54" s="11"/>
      <c r="R54" s="19"/>
    </row>
    <row r="55" customFormat="false" ht="14.4" hidden="false" customHeight="false" outlineLevel="0" collapsed="false">
      <c r="B55" s="21" t="n">
        <v>3</v>
      </c>
      <c r="C55" s="11" t="s">
        <v>58</v>
      </c>
      <c r="D55" s="21" t="n">
        <v>4</v>
      </c>
      <c r="E55" s="19" t="s">
        <v>72</v>
      </c>
      <c r="F55" s="21" t="s">
        <v>66</v>
      </c>
      <c r="G55" s="21" t="n">
        <v>28</v>
      </c>
      <c r="H55" s="21" t="n">
        <v>17</v>
      </c>
      <c r="I55" s="28" t="n">
        <v>1</v>
      </c>
      <c r="J55" s="21" t="n">
        <v>41</v>
      </c>
      <c r="K55" s="29" t="n">
        <v>36</v>
      </c>
      <c r="L55" s="8" t="s">
        <v>74</v>
      </c>
      <c r="M55" s="19"/>
      <c r="N55" s="30" t="n">
        <v>2874</v>
      </c>
      <c r="O55" s="13" t="n">
        <v>43838</v>
      </c>
      <c r="P55" s="20" t="s">
        <v>61</v>
      </c>
      <c r="Q55" s="11"/>
      <c r="R55" s="19"/>
    </row>
    <row r="56" customFormat="false" ht="14.4" hidden="false" customHeight="false" outlineLevel="0" collapsed="false">
      <c r="B56" s="21" t="n">
        <v>4</v>
      </c>
      <c r="C56" s="11" t="s">
        <v>58</v>
      </c>
      <c r="D56" s="21" t="n">
        <v>4</v>
      </c>
      <c r="E56" s="19" t="s">
        <v>72</v>
      </c>
      <c r="F56" s="21" t="s">
        <v>75</v>
      </c>
      <c r="G56" s="21" t="n">
        <v>36</v>
      </c>
      <c r="H56" s="21" t="n">
        <v>10</v>
      </c>
      <c r="I56" s="28" t="n">
        <v>4.7</v>
      </c>
      <c r="J56" s="21" t="n">
        <v>67</v>
      </c>
      <c r="K56" s="29" t="n">
        <v>62</v>
      </c>
      <c r="L56" s="8" t="s">
        <v>74</v>
      </c>
      <c r="M56" s="19"/>
      <c r="N56" s="30" t="n">
        <v>2874</v>
      </c>
      <c r="O56" s="13" t="n">
        <v>43838</v>
      </c>
      <c r="P56" s="20" t="s">
        <v>61</v>
      </c>
      <c r="Q56" s="11"/>
      <c r="R56" s="11"/>
    </row>
    <row r="57" customFormat="false" ht="14.4" hidden="false" customHeight="false" outlineLevel="0" collapsed="false">
      <c r="B57" s="21" t="n">
        <v>5</v>
      </c>
      <c r="C57" s="19" t="s">
        <v>76</v>
      </c>
      <c r="D57" s="21" t="n">
        <v>4</v>
      </c>
      <c r="E57" s="19" t="s">
        <v>72</v>
      </c>
      <c r="F57" s="21" t="s">
        <v>66</v>
      </c>
      <c r="G57" s="21" t="n">
        <v>29</v>
      </c>
      <c r="H57" s="21" t="n">
        <v>5</v>
      </c>
      <c r="I57" s="28" t="n">
        <v>11.2</v>
      </c>
      <c r="J57" s="21" t="n">
        <v>130</v>
      </c>
      <c r="K57" s="29" t="n">
        <v>97</v>
      </c>
      <c r="L57" s="8" t="s">
        <v>74</v>
      </c>
      <c r="M57" s="19"/>
      <c r="N57" s="30" t="n">
        <v>2875</v>
      </c>
      <c r="O57" s="13" t="n">
        <v>43838</v>
      </c>
      <c r="P57" s="11" t="s">
        <v>77</v>
      </c>
      <c r="Q57" s="11"/>
      <c r="R57" s="11"/>
    </row>
    <row r="58" customFormat="false" ht="14.4" hidden="false" customHeight="false" outlineLevel="0" collapsed="false">
      <c r="B58" s="21" t="n">
        <v>6</v>
      </c>
      <c r="C58" s="19" t="s">
        <v>76</v>
      </c>
      <c r="D58" s="21" t="n">
        <v>4</v>
      </c>
      <c r="E58" s="19" t="s">
        <v>72</v>
      </c>
      <c r="F58" s="21" t="s">
        <v>66</v>
      </c>
      <c r="G58" s="21" t="n">
        <v>16</v>
      </c>
      <c r="H58" s="21" t="n">
        <v>4</v>
      </c>
      <c r="I58" s="28" t="n">
        <v>8.2</v>
      </c>
      <c r="J58" s="21" t="n">
        <v>110</v>
      </c>
      <c r="K58" s="29" t="n">
        <v>68</v>
      </c>
      <c r="L58" s="8" t="s">
        <v>74</v>
      </c>
      <c r="M58" s="19"/>
      <c r="N58" s="30" t="n">
        <v>2875</v>
      </c>
      <c r="O58" s="13" t="n">
        <v>43838</v>
      </c>
      <c r="P58" s="11" t="s">
        <v>78</v>
      </c>
      <c r="Q58" s="11"/>
      <c r="R58" s="11"/>
    </row>
    <row r="59" customFormat="false" ht="14.4" hidden="false" customHeight="false" outlineLevel="0" collapsed="false">
      <c r="B59" s="21" t="n">
        <v>7</v>
      </c>
      <c r="C59" s="19" t="s">
        <v>43</v>
      </c>
      <c r="D59" s="21" t="n">
        <v>4</v>
      </c>
      <c r="E59" s="19" t="s">
        <v>79</v>
      </c>
      <c r="F59" s="21" t="s">
        <v>27</v>
      </c>
      <c r="G59" s="21" t="n">
        <v>33</v>
      </c>
      <c r="H59" s="21" t="n">
        <v>1</v>
      </c>
      <c r="I59" s="28" t="n">
        <v>4.2</v>
      </c>
      <c r="J59" s="31" t="n">
        <v>90</v>
      </c>
      <c r="K59" s="29" t="n">
        <v>77</v>
      </c>
      <c r="L59" s="8" t="s">
        <v>71</v>
      </c>
      <c r="M59" s="19"/>
      <c r="N59" s="30" t="n">
        <v>2893</v>
      </c>
      <c r="O59" s="32" t="n">
        <v>43860</v>
      </c>
      <c r="P59" s="15" t="s">
        <v>46</v>
      </c>
      <c r="Q59" s="11"/>
      <c r="R59" s="11"/>
    </row>
    <row r="60" customFormat="false" ht="14.4" hidden="false" customHeight="false" outlineLevel="0" collapsed="false">
      <c r="B60" s="21" t="n">
        <v>8</v>
      </c>
      <c r="C60" s="19" t="s">
        <v>43</v>
      </c>
      <c r="D60" s="21" t="n">
        <v>4</v>
      </c>
      <c r="E60" s="19" t="s">
        <v>79</v>
      </c>
      <c r="F60" s="21" t="s">
        <v>80</v>
      </c>
      <c r="G60" s="21" t="n">
        <v>95</v>
      </c>
      <c r="H60" s="21" t="n">
        <v>1</v>
      </c>
      <c r="I60" s="28" t="n">
        <v>2.5</v>
      </c>
      <c r="J60" s="31" t="n">
        <v>30</v>
      </c>
      <c r="K60" s="29" t="n">
        <v>23</v>
      </c>
      <c r="L60" s="8" t="s">
        <v>71</v>
      </c>
      <c r="M60" s="19"/>
      <c r="N60" s="30" t="n">
        <v>2893</v>
      </c>
      <c r="O60" s="32" t="n">
        <v>43860</v>
      </c>
      <c r="P60" s="15" t="s">
        <v>81</v>
      </c>
      <c r="Q60" s="11"/>
      <c r="R60" s="11"/>
    </row>
    <row r="61" customFormat="false" ht="14.4" hidden="false" customHeight="false" outlineLevel="0" collapsed="false">
      <c r="B61" s="21" t="n">
        <v>9</v>
      </c>
      <c r="C61" s="19" t="s">
        <v>43</v>
      </c>
      <c r="D61" s="21" t="n">
        <v>4</v>
      </c>
      <c r="E61" s="19" t="s">
        <v>79</v>
      </c>
      <c r="F61" s="21" t="s">
        <v>27</v>
      </c>
      <c r="G61" s="21" t="n">
        <v>60</v>
      </c>
      <c r="H61" s="21" t="n">
        <v>9.2</v>
      </c>
      <c r="I61" s="28" t="n">
        <v>5.1</v>
      </c>
      <c r="J61" s="31" t="n">
        <v>110</v>
      </c>
      <c r="K61" s="29" t="n">
        <v>102</v>
      </c>
      <c r="L61" s="8" t="s">
        <v>71</v>
      </c>
      <c r="M61" s="19"/>
      <c r="N61" s="30" t="n">
        <v>2893</v>
      </c>
      <c r="O61" s="32" t="n">
        <v>43860</v>
      </c>
      <c r="P61" s="15" t="s">
        <v>49</v>
      </c>
      <c r="Q61" s="11"/>
      <c r="R61" s="11"/>
    </row>
    <row r="62" customFormat="false" ht="14.4" hidden="false" customHeight="false" outlineLevel="0" collapsed="false">
      <c r="B62" s="21" t="n">
        <v>10</v>
      </c>
      <c r="C62" s="19" t="s">
        <v>34</v>
      </c>
      <c r="D62" s="21" t="n">
        <v>4</v>
      </c>
      <c r="E62" s="19" t="s">
        <v>79</v>
      </c>
      <c r="F62" s="21" t="s">
        <v>66</v>
      </c>
      <c r="G62" s="21" t="n">
        <v>46</v>
      </c>
      <c r="H62" s="21" t="n">
        <v>22.2</v>
      </c>
      <c r="I62" s="28" t="n">
        <v>4.9</v>
      </c>
      <c r="J62" s="31" t="n">
        <v>76</v>
      </c>
      <c r="K62" s="29" t="n">
        <v>65</v>
      </c>
      <c r="L62" s="8" t="s">
        <v>71</v>
      </c>
      <c r="M62" s="19"/>
      <c r="N62" s="30" t="n">
        <v>2917</v>
      </c>
      <c r="O62" s="32" t="n">
        <v>43860</v>
      </c>
      <c r="P62" s="11" t="s">
        <v>35</v>
      </c>
      <c r="Q62" s="11"/>
      <c r="R62" s="11"/>
    </row>
    <row r="63" customFormat="false" ht="14.4" hidden="false" customHeight="false" outlineLevel="0" collapsed="false">
      <c r="B63" s="21" t="n">
        <v>11</v>
      </c>
      <c r="C63" s="19" t="s">
        <v>34</v>
      </c>
      <c r="D63" s="21" t="n">
        <v>4</v>
      </c>
      <c r="E63" s="19" t="s">
        <v>82</v>
      </c>
      <c r="F63" s="21" t="s">
        <v>66</v>
      </c>
      <c r="G63" s="21" t="n">
        <v>53</v>
      </c>
      <c r="H63" s="21" t="n">
        <v>1.2</v>
      </c>
      <c r="I63" s="28" t="n">
        <v>6.7</v>
      </c>
      <c r="J63" s="31" t="n">
        <v>160</v>
      </c>
      <c r="K63" s="29" t="n">
        <v>139</v>
      </c>
      <c r="L63" s="8" t="s">
        <v>71</v>
      </c>
      <c r="M63" s="19"/>
      <c r="N63" s="30" t="n">
        <v>2918</v>
      </c>
      <c r="O63" s="32" t="n">
        <v>43860</v>
      </c>
      <c r="P63" s="11" t="s">
        <v>35</v>
      </c>
      <c r="Q63" s="11"/>
      <c r="R63" s="11"/>
    </row>
    <row r="64" customFormat="false" ht="14.4" hidden="false" customHeight="false" outlineLevel="0" collapsed="false">
      <c r="B64" s="21" t="n">
        <v>12</v>
      </c>
      <c r="C64" s="19" t="s">
        <v>34</v>
      </c>
      <c r="D64" s="21" t="n">
        <v>4</v>
      </c>
      <c r="E64" s="19" t="s">
        <v>72</v>
      </c>
      <c r="F64" s="21" t="s">
        <v>27</v>
      </c>
      <c r="G64" s="21" t="n">
        <v>22</v>
      </c>
      <c r="H64" s="21" t="n">
        <v>7</v>
      </c>
      <c r="I64" s="28" t="n">
        <v>3.9</v>
      </c>
      <c r="J64" s="31" t="n">
        <v>123</v>
      </c>
      <c r="K64" s="29" t="n">
        <v>96</v>
      </c>
      <c r="L64" s="8" t="s">
        <v>74</v>
      </c>
      <c r="M64" s="19"/>
      <c r="N64" s="30" t="n">
        <v>2919</v>
      </c>
      <c r="O64" s="32" t="n">
        <v>43860</v>
      </c>
      <c r="P64" s="11" t="s">
        <v>35</v>
      </c>
      <c r="Q64" s="11"/>
      <c r="R64" s="11"/>
    </row>
    <row r="65" customFormat="false" ht="14.4" hidden="false" customHeight="false" outlineLevel="0" collapsed="false">
      <c r="B65" s="21" t="n">
        <v>13</v>
      </c>
      <c r="C65" s="19" t="s">
        <v>34</v>
      </c>
      <c r="D65" s="21" t="n">
        <v>4</v>
      </c>
      <c r="E65" s="19" t="s">
        <v>72</v>
      </c>
      <c r="F65" s="21" t="s">
        <v>27</v>
      </c>
      <c r="G65" s="21" t="n">
        <v>48</v>
      </c>
      <c r="H65" s="21" t="n">
        <v>8</v>
      </c>
      <c r="I65" s="28" t="n">
        <v>5.9</v>
      </c>
      <c r="J65" s="31" t="n">
        <v>60</v>
      </c>
      <c r="K65" s="29" t="n">
        <v>45</v>
      </c>
      <c r="L65" s="8" t="s">
        <v>74</v>
      </c>
      <c r="M65" s="19"/>
      <c r="N65" s="30" t="n">
        <v>2920</v>
      </c>
      <c r="O65" s="32" t="n">
        <v>43860</v>
      </c>
      <c r="P65" s="15" t="s">
        <v>38</v>
      </c>
      <c r="Q65" s="11"/>
      <c r="R65" s="11"/>
    </row>
    <row r="66" customFormat="false" ht="14.4" hidden="false" customHeight="false" outlineLevel="0" collapsed="false">
      <c r="B66" s="21" t="n">
        <v>14</v>
      </c>
      <c r="C66" s="19" t="s">
        <v>43</v>
      </c>
      <c r="D66" s="21" t="n">
        <v>4</v>
      </c>
      <c r="E66" s="19" t="s">
        <v>72</v>
      </c>
      <c r="F66" s="21" t="s">
        <v>83</v>
      </c>
      <c r="G66" s="21" t="n">
        <v>12</v>
      </c>
      <c r="H66" s="21" t="n">
        <v>4</v>
      </c>
      <c r="I66" s="28" t="n">
        <v>2.1</v>
      </c>
      <c r="J66" s="31" t="n">
        <v>66</v>
      </c>
      <c r="K66" s="29" t="n">
        <v>46</v>
      </c>
      <c r="L66" s="8" t="s">
        <v>74</v>
      </c>
      <c r="M66" s="19"/>
      <c r="N66" s="30" t="n">
        <v>2921</v>
      </c>
      <c r="O66" s="32" t="n">
        <v>43860</v>
      </c>
      <c r="P66" s="11" t="s">
        <v>84</v>
      </c>
      <c r="Q66" s="11"/>
      <c r="R66" s="11"/>
    </row>
    <row r="67" customFormat="false" ht="14.4" hidden="false" customHeight="false" outlineLevel="0" collapsed="false">
      <c r="B67" s="21" t="n">
        <v>15</v>
      </c>
      <c r="C67" s="19" t="s">
        <v>43</v>
      </c>
      <c r="D67" s="21" t="n">
        <v>4</v>
      </c>
      <c r="E67" s="19" t="s">
        <v>82</v>
      </c>
      <c r="F67" s="21" t="s">
        <v>85</v>
      </c>
      <c r="G67" s="21" t="n">
        <v>62</v>
      </c>
      <c r="H67" s="21" t="n">
        <v>18</v>
      </c>
      <c r="I67" s="28" t="n">
        <v>2.9</v>
      </c>
      <c r="J67" s="31" t="n">
        <v>81</v>
      </c>
      <c r="K67" s="29" t="n">
        <v>70</v>
      </c>
      <c r="L67" s="8" t="s">
        <v>71</v>
      </c>
      <c r="M67" s="19"/>
      <c r="N67" s="30" t="n">
        <v>2922</v>
      </c>
      <c r="O67" s="32" t="n">
        <v>43860</v>
      </c>
      <c r="P67" s="11" t="s">
        <v>86</v>
      </c>
      <c r="Q67" s="11"/>
      <c r="R67" s="11"/>
    </row>
    <row r="68" customFormat="false" ht="14.4" hidden="false" customHeight="false" outlineLevel="0" collapsed="false">
      <c r="B68" s="21" t="n">
        <v>16</v>
      </c>
      <c r="C68" s="19" t="s">
        <v>52</v>
      </c>
      <c r="D68" s="21" t="n">
        <v>4</v>
      </c>
      <c r="E68" s="19" t="s">
        <v>82</v>
      </c>
      <c r="F68" s="21" t="s">
        <v>27</v>
      </c>
      <c r="G68" s="21" t="n">
        <v>10</v>
      </c>
      <c r="H68" s="21" t="n">
        <v>12</v>
      </c>
      <c r="I68" s="28" t="n">
        <v>12.3</v>
      </c>
      <c r="J68" s="31" t="n">
        <v>418</v>
      </c>
      <c r="K68" s="29" t="n">
        <v>343</v>
      </c>
      <c r="L68" s="8" t="s">
        <v>71</v>
      </c>
      <c r="M68" s="19"/>
      <c r="N68" s="30" t="n">
        <v>2923</v>
      </c>
      <c r="O68" s="32" t="n">
        <v>43860</v>
      </c>
      <c r="P68" s="11" t="s">
        <v>53</v>
      </c>
      <c r="Q68" s="11"/>
      <c r="R68" s="11"/>
    </row>
    <row r="69" customFormat="false" ht="14.4" hidden="false" customHeight="false" outlineLevel="0" collapsed="false">
      <c r="B69" s="21" t="n">
        <v>17</v>
      </c>
      <c r="C69" s="19" t="s">
        <v>39</v>
      </c>
      <c r="D69" s="21" t="n">
        <v>4</v>
      </c>
      <c r="E69" s="19" t="s">
        <v>82</v>
      </c>
      <c r="F69" s="21" t="s">
        <v>66</v>
      </c>
      <c r="G69" s="21" t="n">
        <v>18</v>
      </c>
      <c r="H69" s="21" t="n">
        <v>3</v>
      </c>
      <c r="I69" s="28" t="n">
        <v>6.9</v>
      </c>
      <c r="J69" s="31" t="n">
        <v>77</v>
      </c>
      <c r="K69" s="29" t="n">
        <v>65</v>
      </c>
      <c r="L69" s="8" t="s">
        <v>71</v>
      </c>
      <c r="M69" s="19"/>
      <c r="N69" s="30" t="n">
        <v>2924</v>
      </c>
      <c r="O69" s="32" t="n">
        <v>43860</v>
      </c>
      <c r="P69" s="11" t="s">
        <v>42</v>
      </c>
      <c r="Q69" s="11"/>
      <c r="R69" s="11"/>
    </row>
    <row r="70" customFormat="false" ht="14.4" hidden="false" customHeight="false" outlineLevel="0" collapsed="false">
      <c r="B70" s="21" t="n">
        <v>18</v>
      </c>
      <c r="C70" s="19" t="s">
        <v>62</v>
      </c>
      <c r="D70" s="21" t="n">
        <v>4</v>
      </c>
      <c r="E70" s="19" t="s">
        <v>82</v>
      </c>
      <c r="F70" s="21" t="s">
        <v>66</v>
      </c>
      <c r="G70" s="21" t="n">
        <v>37</v>
      </c>
      <c r="H70" s="21" t="n">
        <v>4.1</v>
      </c>
      <c r="I70" s="28" t="n">
        <v>3</v>
      </c>
      <c r="J70" s="31" t="n">
        <v>63</v>
      </c>
      <c r="K70" s="29" t="n">
        <v>57</v>
      </c>
      <c r="L70" s="8" t="s">
        <v>71</v>
      </c>
      <c r="M70" s="19"/>
      <c r="N70" s="30" t="n">
        <v>2925</v>
      </c>
      <c r="O70" s="32" t="n">
        <v>43860</v>
      </c>
      <c r="P70" s="11" t="s">
        <v>77</v>
      </c>
      <c r="Q70" s="11"/>
      <c r="R70" s="11"/>
    </row>
    <row r="71" customFormat="false" ht="14.4" hidden="false" customHeight="false" outlineLevel="0" collapsed="false">
      <c r="B71" s="21" t="n">
        <v>19</v>
      </c>
      <c r="C71" s="19" t="s">
        <v>58</v>
      </c>
      <c r="D71" s="21" t="n">
        <v>4</v>
      </c>
      <c r="E71" s="19" t="s">
        <v>82</v>
      </c>
      <c r="F71" s="21" t="s">
        <v>85</v>
      </c>
      <c r="G71" s="21" t="n">
        <v>60</v>
      </c>
      <c r="H71" s="21" t="n">
        <v>16</v>
      </c>
      <c r="I71" s="28" t="n">
        <v>0.9</v>
      </c>
      <c r="J71" s="31" t="n">
        <v>43</v>
      </c>
      <c r="K71" s="29" t="n">
        <v>35</v>
      </c>
      <c r="L71" s="8" t="s">
        <v>71</v>
      </c>
      <c r="M71" s="19"/>
      <c r="N71" s="30" t="n">
        <v>2926</v>
      </c>
      <c r="O71" s="32" t="n">
        <v>43860</v>
      </c>
      <c r="P71" s="11" t="s">
        <v>63</v>
      </c>
      <c r="Q71" s="11"/>
      <c r="R71" s="11"/>
    </row>
    <row r="72" customFormat="false" ht="14.4" hidden="false" customHeight="false" outlineLevel="0" collapsed="false">
      <c r="B72" s="21" t="n">
        <v>20</v>
      </c>
      <c r="C72" s="19" t="s">
        <v>76</v>
      </c>
      <c r="D72" s="21" t="n">
        <v>4</v>
      </c>
      <c r="E72" s="19" t="s">
        <v>82</v>
      </c>
      <c r="F72" s="21" t="s">
        <v>66</v>
      </c>
      <c r="G72" s="21" t="n">
        <v>28</v>
      </c>
      <c r="H72" s="21" t="n">
        <v>13</v>
      </c>
      <c r="I72" s="28" t="n">
        <v>6.7</v>
      </c>
      <c r="J72" s="31" t="n">
        <v>100</v>
      </c>
      <c r="K72" s="29" t="n">
        <v>79</v>
      </c>
      <c r="L72" s="8" t="s">
        <v>71</v>
      </c>
      <c r="M72" s="19"/>
      <c r="N72" s="30" t="n">
        <v>2927</v>
      </c>
      <c r="O72" s="32" t="n">
        <v>43860</v>
      </c>
      <c r="P72" s="11" t="s">
        <v>87</v>
      </c>
      <c r="Q72" s="11"/>
      <c r="R72" s="11"/>
    </row>
    <row r="73" customFormat="false" ht="14.4" hidden="false" customHeight="false" outlineLevel="0" collapsed="false">
      <c r="B73" s="21" t="n">
        <v>21</v>
      </c>
      <c r="C73" s="19" t="s">
        <v>39</v>
      </c>
      <c r="D73" s="21" t="n">
        <v>4</v>
      </c>
      <c r="E73" s="19" t="s">
        <v>79</v>
      </c>
      <c r="F73" s="21" t="s">
        <v>66</v>
      </c>
      <c r="G73" s="21" t="n">
        <v>10</v>
      </c>
      <c r="H73" s="21" t="n">
        <v>3</v>
      </c>
      <c r="I73" s="28" t="n">
        <v>5.1</v>
      </c>
      <c r="J73" s="31" t="n">
        <v>57</v>
      </c>
      <c r="K73" s="29" t="n">
        <v>49</v>
      </c>
      <c r="L73" s="8" t="s">
        <v>71</v>
      </c>
      <c r="M73" s="19"/>
      <c r="N73" s="30" t="n">
        <v>2928</v>
      </c>
      <c r="O73" s="32" t="n">
        <v>43860</v>
      </c>
      <c r="P73" s="11" t="s">
        <v>42</v>
      </c>
      <c r="Q73" s="11"/>
      <c r="R73" s="11"/>
    </row>
    <row r="74" customFormat="false" ht="14.4" hidden="false" customHeight="false" outlineLevel="0" collapsed="false">
      <c r="B74" s="21" t="n">
        <v>22</v>
      </c>
      <c r="C74" s="19" t="s">
        <v>58</v>
      </c>
      <c r="D74" s="21" t="n">
        <v>4</v>
      </c>
      <c r="E74" s="19" t="s">
        <v>79</v>
      </c>
      <c r="F74" s="21" t="s">
        <v>75</v>
      </c>
      <c r="G74" s="21" t="n">
        <v>7</v>
      </c>
      <c r="H74" s="21" t="n">
        <v>10</v>
      </c>
      <c r="I74" s="28" t="n">
        <v>3</v>
      </c>
      <c r="J74" s="31" t="n">
        <v>39</v>
      </c>
      <c r="K74" s="29" t="n">
        <v>35</v>
      </c>
      <c r="L74" s="8" t="s">
        <v>71</v>
      </c>
      <c r="M74" s="19"/>
      <c r="N74" s="30" t="n">
        <v>2929</v>
      </c>
      <c r="O74" s="32" t="n">
        <v>43860</v>
      </c>
      <c r="P74" s="11" t="s">
        <v>60</v>
      </c>
      <c r="Q74" s="11"/>
      <c r="R74" s="11"/>
    </row>
    <row r="75" customFormat="false" ht="14.4" hidden="false" customHeight="false" outlineLevel="0" collapsed="false">
      <c r="B75" s="21" t="n">
        <v>23</v>
      </c>
      <c r="C75" s="19" t="s">
        <v>62</v>
      </c>
      <c r="D75" s="21" t="n">
        <v>4</v>
      </c>
      <c r="E75" s="19" t="s">
        <v>79</v>
      </c>
      <c r="F75" s="21" t="s">
        <v>85</v>
      </c>
      <c r="G75" s="21" t="n">
        <v>61</v>
      </c>
      <c r="H75" s="21" t="n">
        <v>7.2</v>
      </c>
      <c r="I75" s="28" t="n">
        <v>1.9</v>
      </c>
      <c r="J75" s="31" t="n">
        <v>34</v>
      </c>
      <c r="K75" s="29" t="n">
        <v>31</v>
      </c>
      <c r="L75" s="8" t="s">
        <v>71</v>
      </c>
      <c r="M75" s="19"/>
      <c r="N75" s="30" t="n">
        <v>2930</v>
      </c>
      <c r="O75" s="32" t="n">
        <v>43860</v>
      </c>
      <c r="P75" s="11" t="s">
        <v>88</v>
      </c>
      <c r="Q75" s="11"/>
      <c r="R75" s="11"/>
    </row>
    <row r="76" customFormat="false" ht="14.4" hidden="false" customHeight="false" outlineLevel="0" collapsed="false">
      <c r="B76" s="21" t="n">
        <v>24</v>
      </c>
      <c r="C76" s="19" t="s">
        <v>39</v>
      </c>
      <c r="D76" s="21" t="n">
        <v>4</v>
      </c>
      <c r="E76" s="11" t="s">
        <v>89</v>
      </c>
      <c r="F76" s="21" t="s">
        <v>66</v>
      </c>
      <c r="G76" s="21" t="n">
        <v>11</v>
      </c>
      <c r="H76" s="21" t="n">
        <v>7</v>
      </c>
      <c r="I76" s="28" t="n">
        <v>5.6</v>
      </c>
      <c r="J76" s="31" t="n">
        <v>99</v>
      </c>
      <c r="K76" s="29" t="n">
        <v>89</v>
      </c>
      <c r="L76" s="8" t="s">
        <v>90</v>
      </c>
      <c r="M76" s="19"/>
      <c r="N76" s="30" t="n">
        <v>2931</v>
      </c>
      <c r="O76" s="32" t="n">
        <v>43860</v>
      </c>
      <c r="P76" s="11" t="s">
        <v>42</v>
      </c>
      <c r="Q76" s="11"/>
      <c r="R76" s="11"/>
    </row>
    <row r="77" customFormat="false" ht="14.4" hidden="false" customHeight="false" outlineLevel="0" collapsed="false">
      <c r="B77" s="21" t="n">
        <v>25</v>
      </c>
      <c r="C77" s="19" t="s">
        <v>52</v>
      </c>
      <c r="D77" s="21" t="n">
        <v>4</v>
      </c>
      <c r="E77" s="11" t="s">
        <v>72</v>
      </c>
      <c r="F77" s="21" t="s">
        <v>66</v>
      </c>
      <c r="G77" s="21" t="n">
        <v>1</v>
      </c>
      <c r="H77" s="21" t="n">
        <v>4</v>
      </c>
      <c r="I77" s="28" t="n">
        <v>5</v>
      </c>
      <c r="J77" s="31" t="n">
        <v>103</v>
      </c>
      <c r="K77" s="29" t="n">
        <v>89</v>
      </c>
      <c r="L77" s="8" t="s">
        <v>74</v>
      </c>
      <c r="M77" s="19"/>
      <c r="N77" s="30" t="n">
        <v>2932</v>
      </c>
      <c r="O77" s="32" t="n">
        <v>43860</v>
      </c>
      <c r="P77" s="11" t="s">
        <v>47</v>
      </c>
      <c r="Q77" s="11"/>
      <c r="R77" s="11"/>
    </row>
    <row r="78" customFormat="false" ht="14.4" hidden="false" customHeight="false" outlineLevel="0" collapsed="false">
      <c r="B78" s="21" t="n">
        <v>26</v>
      </c>
      <c r="C78" s="19" t="s">
        <v>76</v>
      </c>
      <c r="D78" s="21" t="n">
        <v>4</v>
      </c>
      <c r="E78" s="11" t="s">
        <v>72</v>
      </c>
      <c r="F78" s="21" t="s">
        <v>66</v>
      </c>
      <c r="G78" s="21" t="n">
        <v>15</v>
      </c>
      <c r="H78" s="21" t="n">
        <v>13</v>
      </c>
      <c r="I78" s="28" t="n">
        <v>5.5</v>
      </c>
      <c r="J78" s="31" t="n">
        <v>94</v>
      </c>
      <c r="K78" s="33" t="n">
        <v>71</v>
      </c>
      <c r="L78" s="8" t="s">
        <v>74</v>
      </c>
      <c r="M78" s="19"/>
      <c r="N78" s="30" t="n">
        <v>2933</v>
      </c>
      <c r="O78" s="32" t="n">
        <v>43860</v>
      </c>
      <c r="P78" s="11" t="s">
        <v>91</v>
      </c>
      <c r="Q78" s="11"/>
      <c r="R78" s="11"/>
    </row>
    <row r="79" customFormat="false" ht="14.4" hidden="false" customHeight="false" outlineLevel="0" collapsed="false">
      <c r="B79" s="21" t="n">
        <v>27</v>
      </c>
      <c r="C79" s="19" t="s">
        <v>76</v>
      </c>
      <c r="D79" s="21" t="n">
        <v>4</v>
      </c>
      <c r="E79" s="11" t="s">
        <v>72</v>
      </c>
      <c r="F79" s="21" t="s">
        <v>27</v>
      </c>
      <c r="G79" s="21" t="n">
        <v>16</v>
      </c>
      <c r="H79" s="21" t="n">
        <v>9</v>
      </c>
      <c r="I79" s="28" t="n">
        <v>7.6</v>
      </c>
      <c r="J79" s="31" t="n">
        <v>130</v>
      </c>
      <c r="K79" s="33" t="n">
        <v>95</v>
      </c>
      <c r="L79" s="8" t="s">
        <v>74</v>
      </c>
      <c r="M79" s="19"/>
      <c r="N79" s="30" t="n">
        <v>2933</v>
      </c>
      <c r="O79" s="32" t="n">
        <v>43860</v>
      </c>
      <c r="P79" s="11" t="s">
        <v>92</v>
      </c>
      <c r="Q79" s="11"/>
      <c r="R79" s="11"/>
    </row>
    <row r="80" customFormat="false" ht="14.4" hidden="false" customHeight="false" outlineLevel="0" collapsed="false">
      <c r="B80" s="21" t="n">
        <v>28</v>
      </c>
      <c r="C80" s="11" t="s">
        <v>25</v>
      </c>
      <c r="D80" s="8" t="n">
        <v>4</v>
      </c>
      <c r="E80" s="11" t="s">
        <v>72</v>
      </c>
      <c r="F80" s="21" t="s">
        <v>83</v>
      </c>
      <c r="G80" s="21" t="n">
        <v>25</v>
      </c>
      <c r="H80" s="21" t="n">
        <v>3</v>
      </c>
      <c r="I80" s="28" t="n">
        <v>2</v>
      </c>
      <c r="J80" s="31" t="n">
        <v>37</v>
      </c>
      <c r="K80" s="29" t="n">
        <v>30</v>
      </c>
      <c r="L80" s="8" t="s">
        <v>74</v>
      </c>
      <c r="M80" s="19"/>
      <c r="N80" s="30" t="n">
        <v>2935</v>
      </c>
      <c r="O80" s="32" t="n">
        <v>43860</v>
      </c>
      <c r="P80" s="15" t="s">
        <v>30</v>
      </c>
      <c r="Q80" s="11"/>
      <c r="R80" s="11"/>
    </row>
    <row r="81" customFormat="false" ht="14.4" hidden="false" customHeight="false" outlineLevel="0" collapsed="false">
      <c r="B81" s="21" t="n">
        <v>29</v>
      </c>
      <c r="C81" s="11" t="s">
        <v>25</v>
      </c>
      <c r="D81" s="8" t="n">
        <v>4</v>
      </c>
      <c r="E81" s="11" t="s">
        <v>72</v>
      </c>
      <c r="F81" s="21" t="s">
        <v>27</v>
      </c>
      <c r="G81" s="21" t="n">
        <v>29</v>
      </c>
      <c r="H81" s="21" t="n">
        <v>7</v>
      </c>
      <c r="I81" s="28" t="n">
        <v>16.5</v>
      </c>
      <c r="J81" s="31" t="n">
        <v>216</v>
      </c>
      <c r="K81" s="29" t="n">
        <v>183</v>
      </c>
      <c r="L81" s="8" t="s">
        <v>74</v>
      </c>
      <c r="M81" s="19"/>
      <c r="N81" s="30" t="n">
        <v>2935</v>
      </c>
      <c r="O81" s="32" t="n">
        <v>43860</v>
      </c>
      <c r="P81" s="11" t="s">
        <v>93</v>
      </c>
      <c r="Q81" s="11"/>
      <c r="R81" s="11"/>
    </row>
    <row r="82" customFormat="false" ht="14.4" hidden="false" customHeight="false" outlineLevel="0" collapsed="false">
      <c r="B82" s="21" t="n">
        <v>30</v>
      </c>
      <c r="C82" s="11" t="s">
        <v>25</v>
      </c>
      <c r="D82" s="8" t="n">
        <v>4</v>
      </c>
      <c r="E82" s="11" t="s">
        <v>72</v>
      </c>
      <c r="F82" s="21" t="s">
        <v>75</v>
      </c>
      <c r="G82" s="21" t="n">
        <v>67</v>
      </c>
      <c r="H82" s="21" t="n">
        <v>6</v>
      </c>
      <c r="I82" s="28" t="n">
        <v>7.7</v>
      </c>
      <c r="J82" s="31" t="n">
        <v>140</v>
      </c>
      <c r="K82" s="29" t="n">
        <v>112</v>
      </c>
      <c r="L82" s="8" t="s">
        <v>74</v>
      </c>
      <c r="M82" s="19"/>
      <c r="N82" s="30" t="n">
        <v>2935</v>
      </c>
      <c r="O82" s="32" t="n">
        <v>43860</v>
      </c>
      <c r="P82" s="11" t="s">
        <v>32</v>
      </c>
      <c r="Q82" s="11"/>
      <c r="R82" s="11"/>
    </row>
    <row r="83" customFormat="false" ht="14.4" hidden="false" customHeight="false" outlineLevel="0" collapsed="false">
      <c r="B83" s="21" t="n">
        <v>31</v>
      </c>
      <c r="C83" s="11" t="s">
        <v>25</v>
      </c>
      <c r="D83" s="8" t="n">
        <v>4</v>
      </c>
      <c r="E83" s="11" t="s">
        <v>72</v>
      </c>
      <c r="F83" s="21" t="s">
        <v>83</v>
      </c>
      <c r="G83" s="21" t="n">
        <v>25</v>
      </c>
      <c r="H83" s="21" t="n">
        <v>10</v>
      </c>
      <c r="I83" s="28" t="n">
        <v>2.2</v>
      </c>
      <c r="J83" s="31" t="n">
        <v>63</v>
      </c>
      <c r="K83" s="29" t="n">
        <v>48</v>
      </c>
      <c r="L83" s="8" t="s">
        <v>74</v>
      </c>
      <c r="M83" s="19"/>
      <c r="N83" s="30" t="n">
        <v>2935</v>
      </c>
      <c r="O83" s="32" t="n">
        <v>43860</v>
      </c>
      <c r="P83" s="15" t="s">
        <v>30</v>
      </c>
      <c r="Q83" s="11"/>
      <c r="R83" s="11"/>
    </row>
    <row r="84" customFormat="false" ht="14.4" hidden="false" customHeight="false" outlineLevel="0" collapsed="false">
      <c r="B84" s="21" t="n">
        <v>32</v>
      </c>
      <c r="C84" s="11" t="s">
        <v>25</v>
      </c>
      <c r="D84" s="8" t="n">
        <v>4</v>
      </c>
      <c r="E84" s="11" t="s">
        <v>72</v>
      </c>
      <c r="F84" s="21" t="s">
        <v>67</v>
      </c>
      <c r="G84" s="21" t="n">
        <v>25</v>
      </c>
      <c r="H84" s="21" t="n">
        <v>9</v>
      </c>
      <c r="I84" s="28" t="n">
        <v>0.9</v>
      </c>
      <c r="J84" s="31" t="n">
        <v>23</v>
      </c>
      <c r="K84" s="29" t="n">
        <v>19</v>
      </c>
      <c r="L84" s="8" t="s">
        <v>74</v>
      </c>
      <c r="M84" s="19"/>
      <c r="N84" s="30" t="n">
        <v>2935</v>
      </c>
      <c r="O84" s="32" t="n">
        <v>43860</v>
      </c>
      <c r="P84" s="15" t="s">
        <v>30</v>
      </c>
      <c r="Q84" s="11"/>
      <c r="R84" s="11"/>
    </row>
    <row r="85" customFormat="false" ht="14.4" hidden="false" customHeight="false" outlineLevel="0" collapsed="false">
      <c r="B85" s="21" t="n">
        <v>33</v>
      </c>
      <c r="C85" s="11" t="s">
        <v>25</v>
      </c>
      <c r="D85" s="8" t="n">
        <v>4</v>
      </c>
      <c r="E85" s="11" t="s">
        <v>72</v>
      </c>
      <c r="F85" s="21" t="s">
        <v>83</v>
      </c>
      <c r="G85" s="21" t="n">
        <v>25</v>
      </c>
      <c r="H85" s="21" t="n">
        <v>8</v>
      </c>
      <c r="I85" s="28" t="n">
        <v>0.8</v>
      </c>
      <c r="J85" s="31" t="n">
        <v>37</v>
      </c>
      <c r="K85" s="29" t="n">
        <v>28</v>
      </c>
      <c r="L85" s="8" t="s">
        <v>74</v>
      </c>
      <c r="M85" s="19"/>
      <c r="N85" s="30" t="n">
        <v>2935</v>
      </c>
      <c r="O85" s="32" t="n">
        <v>43860</v>
      </c>
      <c r="P85" s="15" t="s">
        <v>30</v>
      </c>
      <c r="Q85" s="11"/>
      <c r="R85" s="11"/>
    </row>
    <row r="86" customFormat="false" ht="14.4" hidden="false" customHeight="false" outlineLevel="0" collapsed="false">
      <c r="B86" s="21" t="n">
        <v>34</v>
      </c>
      <c r="C86" s="11" t="s">
        <v>25</v>
      </c>
      <c r="D86" s="8" t="n">
        <v>4</v>
      </c>
      <c r="E86" s="11" t="s">
        <v>72</v>
      </c>
      <c r="F86" s="21" t="s">
        <v>83</v>
      </c>
      <c r="G86" s="21" t="n">
        <v>36</v>
      </c>
      <c r="H86" s="21" t="n">
        <v>14</v>
      </c>
      <c r="I86" s="28" t="n">
        <v>8.9</v>
      </c>
      <c r="J86" s="31" t="n">
        <v>128</v>
      </c>
      <c r="K86" s="29" t="n">
        <v>73</v>
      </c>
      <c r="L86" s="8" t="s">
        <v>74</v>
      </c>
      <c r="M86" s="19"/>
      <c r="N86" s="30" t="n">
        <v>2935</v>
      </c>
      <c r="O86" s="32" t="n">
        <v>43860</v>
      </c>
      <c r="P86" s="11" t="s">
        <v>94</v>
      </c>
      <c r="Q86" s="11"/>
      <c r="R86" s="11"/>
    </row>
    <row r="87" customFormat="false" ht="14.4" hidden="false" customHeight="false" outlineLevel="0" collapsed="false">
      <c r="B87" s="21" t="n">
        <v>35</v>
      </c>
      <c r="C87" s="19" t="s">
        <v>58</v>
      </c>
      <c r="D87" s="21" t="n">
        <v>4</v>
      </c>
      <c r="E87" s="11" t="s">
        <v>72</v>
      </c>
      <c r="F87" s="21" t="s">
        <v>66</v>
      </c>
      <c r="G87" s="21" t="n">
        <v>2</v>
      </c>
      <c r="H87" s="21" t="n">
        <v>2.1</v>
      </c>
      <c r="I87" s="28" t="n">
        <v>8.3</v>
      </c>
      <c r="J87" s="31" t="n">
        <v>169</v>
      </c>
      <c r="K87" s="29" t="n">
        <v>150</v>
      </c>
      <c r="L87" s="8" t="s">
        <v>74</v>
      </c>
      <c r="M87" s="19"/>
      <c r="N87" s="30" t="n">
        <v>2936</v>
      </c>
      <c r="O87" s="32" t="n">
        <v>43860</v>
      </c>
      <c r="P87" s="11" t="s">
        <v>95</v>
      </c>
      <c r="Q87" s="11"/>
      <c r="R87" s="11"/>
    </row>
    <row r="88" customFormat="false" ht="14.4" hidden="false" customHeight="false" outlineLevel="0" collapsed="false">
      <c r="B88" s="21" t="n">
        <v>36</v>
      </c>
      <c r="C88" s="19" t="s">
        <v>62</v>
      </c>
      <c r="D88" s="21" t="n">
        <v>4</v>
      </c>
      <c r="E88" s="11" t="s">
        <v>72</v>
      </c>
      <c r="F88" s="21" t="s">
        <v>66</v>
      </c>
      <c r="G88" s="21" t="n">
        <v>37</v>
      </c>
      <c r="H88" s="21" t="n">
        <v>10</v>
      </c>
      <c r="I88" s="28" t="n">
        <v>3</v>
      </c>
      <c r="J88" s="31" t="n">
        <v>44</v>
      </c>
      <c r="K88" s="29" t="n">
        <v>34</v>
      </c>
      <c r="L88" s="8" t="s">
        <v>74</v>
      </c>
      <c r="M88" s="19"/>
      <c r="N88" s="30" t="n">
        <v>2937</v>
      </c>
      <c r="O88" s="32" t="n">
        <v>43860</v>
      </c>
      <c r="P88" s="11" t="s">
        <v>77</v>
      </c>
      <c r="Q88" s="11"/>
      <c r="R88" s="11"/>
    </row>
    <row r="89" customFormat="false" ht="14.4" hidden="false" customHeight="false" outlineLevel="0" collapsed="false">
      <c r="B89" s="21"/>
      <c r="C89" s="19"/>
      <c r="D89" s="21"/>
      <c r="E89" s="11"/>
      <c r="F89" s="21"/>
      <c r="G89" s="29"/>
      <c r="H89" s="21"/>
      <c r="I89" s="34"/>
      <c r="J89" s="31"/>
      <c r="K89" s="29"/>
      <c r="L89" s="8"/>
      <c r="M89" s="19"/>
      <c r="N89" s="30"/>
      <c r="O89" s="32"/>
      <c r="P89" s="11"/>
      <c r="Q89" s="11"/>
      <c r="R89" s="11"/>
    </row>
    <row r="90" customFormat="false" ht="14.4" hidden="false" customHeight="false" outlineLevel="0" collapsed="false">
      <c r="B90" s="21"/>
      <c r="C90" s="19"/>
      <c r="D90" s="21"/>
      <c r="E90" s="11"/>
      <c r="F90" s="21"/>
      <c r="G90" s="29"/>
      <c r="H90" s="21"/>
      <c r="I90" s="34"/>
      <c r="J90" s="31"/>
      <c r="K90" s="29"/>
      <c r="L90" s="8"/>
      <c r="M90" s="19"/>
      <c r="N90" s="30"/>
      <c r="O90" s="32"/>
      <c r="P90" s="11"/>
      <c r="Q90" s="11"/>
      <c r="R90" s="11"/>
    </row>
    <row r="91" customFormat="false" ht="14.4" hidden="false" customHeight="false" outlineLevel="0" collapsed="false">
      <c r="B91" s="21"/>
      <c r="C91" s="19"/>
      <c r="D91" s="21"/>
      <c r="E91" s="11"/>
      <c r="F91" s="21"/>
      <c r="G91" s="29"/>
      <c r="H91" s="21"/>
      <c r="I91" s="34"/>
      <c r="J91" s="31"/>
      <c r="K91" s="29"/>
      <c r="L91" s="8"/>
      <c r="M91" s="19"/>
      <c r="N91" s="30"/>
      <c r="O91" s="32"/>
      <c r="P91" s="11"/>
      <c r="Q91" s="11"/>
      <c r="R91" s="11"/>
    </row>
    <row r="92" customFormat="false" ht="14.4" hidden="false" customHeight="false" outlineLevel="0" collapsed="false">
      <c r="B92" s="21"/>
      <c r="C92" s="19"/>
      <c r="D92" s="21"/>
      <c r="E92" s="11"/>
      <c r="F92" s="21"/>
      <c r="G92" s="29"/>
      <c r="H92" s="21"/>
      <c r="I92" s="34"/>
      <c r="J92" s="31"/>
      <c r="K92" s="29"/>
      <c r="L92" s="8"/>
      <c r="M92" s="19"/>
      <c r="N92" s="30"/>
      <c r="O92" s="32"/>
      <c r="P92" s="11"/>
      <c r="Q92" s="11"/>
      <c r="R92" s="11"/>
    </row>
    <row r="93" customFormat="false" ht="14.4" hidden="false" customHeight="false" outlineLevel="0" collapsed="false">
      <c r="B93" s="21"/>
      <c r="C93" s="19"/>
      <c r="D93" s="21"/>
      <c r="E93" s="11"/>
      <c r="F93" s="21"/>
      <c r="G93" s="29"/>
      <c r="H93" s="21"/>
      <c r="I93" s="34"/>
      <c r="J93" s="31"/>
      <c r="K93" s="29"/>
      <c r="L93" s="8"/>
      <c r="M93" s="19"/>
      <c r="N93" s="30"/>
      <c r="O93" s="32"/>
      <c r="P93" s="11"/>
      <c r="Q93" s="11"/>
      <c r="R93" s="11"/>
    </row>
    <row r="94" customFormat="false" ht="14.4" hidden="false" customHeight="false" outlineLevel="0" collapsed="false">
      <c r="B94" s="21"/>
      <c r="C94" s="19"/>
      <c r="D94" s="21"/>
      <c r="E94" s="11"/>
      <c r="F94" s="21"/>
      <c r="G94" s="29"/>
      <c r="H94" s="21"/>
      <c r="I94" s="34"/>
      <c r="J94" s="31"/>
      <c r="K94" s="29"/>
      <c r="L94" s="8"/>
      <c r="M94" s="19"/>
      <c r="N94" s="30"/>
      <c r="O94" s="32"/>
      <c r="P94" s="11"/>
      <c r="Q94" s="11"/>
      <c r="R94" s="11"/>
    </row>
    <row r="95" customFormat="false" ht="14.4" hidden="false" customHeight="false" outlineLevel="0" collapsed="false">
      <c r="B95" s="21"/>
      <c r="C95" s="19"/>
      <c r="D95" s="21"/>
      <c r="E95" s="11"/>
      <c r="F95" s="21"/>
      <c r="G95" s="29"/>
      <c r="H95" s="21"/>
      <c r="I95" s="28"/>
      <c r="J95" s="31"/>
      <c r="K95" s="29"/>
      <c r="L95" s="8"/>
      <c r="M95" s="19"/>
      <c r="N95" s="30"/>
      <c r="O95" s="32"/>
      <c r="P95" s="11"/>
      <c r="Q95" s="11"/>
      <c r="R95" s="11"/>
    </row>
    <row r="96" customFormat="false" ht="14.4" hidden="false" customHeight="false" outlineLevel="0" collapsed="false">
      <c r="B96" s="21"/>
      <c r="C96" s="19"/>
      <c r="D96" s="21"/>
      <c r="E96" s="19"/>
      <c r="F96" s="21"/>
      <c r="G96" s="21"/>
      <c r="H96" s="21"/>
      <c r="I96" s="28"/>
      <c r="J96" s="21"/>
      <c r="K96" s="29"/>
      <c r="L96" s="8"/>
      <c r="M96" s="19"/>
      <c r="N96" s="35"/>
      <c r="O96" s="32"/>
      <c r="P96" s="11"/>
      <c r="Q96" s="11"/>
      <c r="R96" s="11"/>
    </row>
    <row r="97" customFormat="false" ht="14.4" hidden="false" customHeight="true" outlineLevel="0" collapsed="false">
      <c r="B97" s="10" t="s">
        <v>96</v>
      </c>
      <c r="C97" s="10"/>
      <c r="D97" s="25"/>
      <c r="E97" s="23"/>
      <c r="F97" s="25"/>
      <c r="G97" s="25"/>
      <c r="H97" s="25"/>
      <c r="I97" s="24" t="n">
        <f aca="false">SUM(I53:I96)</f>
        <v>182.9</v>
      </c>
      <c r="J97" s="36" t="n">
        <f aca="false">SUM(J53:J96)</f>
        <v>3407</v>
      </c>
      <c r="K97" s="36" t="n">
        <f aca="false">SUM(K53:K96)</f>
        <v>2751</v>
      </c>
      <c r="L97" s="8"/>
      <c r="M97" s="11"/>
      <c r="N97" s="7"/>
      <c r="O97" s="13"/>
      <c r="P97" s="11"/>
      <c r="Q97" s="11"/>
      <c r="R97" s="11"/>
      <c r="T97" s="37" t="n">
        <v>2751</v>
      </c>
      <c r="U97" s="0" t="n">
        <v>4902</v>
      </c>
    </row>
    <row r="98" customFormat="false" ht="14.4" hidden="false" customHeight="false" outlineLevel="0" collapsed="false">
      <c r="B98" s="8"/>
      <c r="C98" s="8"/>
      <c r="D98" s="11"/>
      <c r="E98" s="11"/>
      <c r="F98" s="11"/>
      <c r="G98" s="11"/>
      <c r="H98" s="11"/>
      <c r="I98" s="9"/>
      <c r="J98" s="9"/>
      <c r="K98" s="9"/>
      <c r="L98" s="11"/>
      <c r="M98" s="11"/>
      <c r="N98" s="3"/>
      <c r="O98" s="11"/>
      <c r="P98" s="11"/>
      <c r="Q98" s="11"/>
      <c r="R98" s="11"/>
      <c r="T98" s="38" t="n">
        <f aca="false">T97-K97</f>
        <v>0</v>
      </c>
      <c r="U98" s="38"/>
    </row>
    <row r="99" customFormat="false" ht="14.4" hidden="false" customHeight="false" outlineLevel="0" collapsed="false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3"/>
      <c r="O99" s="11"/>
      <c r="P99" s="11"/>
      <c r="Q99" s="11"/>
      <c r="R99" s="11"/>
      <c r="U99" s="38"/>
      <c r="V99" s="38"/>
    </row>
    <row r="100" customFormat="false" ht="14.4" hidden="false" customHeight="true" outlineLevel="0" collapsed="false">
      <c r="B100" s="10" t="s">
        <v>97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customFormat="false" ht="14.4" hidden="false" customHeight="false" outlineLevel="0" collapsed="false">
      <c r="B101" s="21"/>
      <c r="C101" s="19"/>
      <c r="D101" s="21"/>
      <c r="E101" s="19"/>
      <c r="F101" s="21"/>
      <c r="G101" s="21"/>
      <c r="H101" s="21"/>
      <c r="I101" s="21"/>
      <c r="J101" s="21"/>
      <c r="K101" s="29"/>
      <c r="L101" s="39"/>
      <c r="M101" s="19"/>
      <c r="N101" s="40"/>
      <c r="O101" s="13"/>
      <c r="P101" s="11"/>
      <c r="Q101" s="11"/>
      <c r="R101" s="11"/>
    </row>
    <row r="102" customFormat="false" ht="14.4" hidden="false" customHeight="false" outlineLevel="0" collapsed="false">
      <c r="B102" s="21"/>
      <c r="C102" s="19"/>
      <c r="D102" s="21"/>
      <c r="E102" s="19"/>
      <c r="F102" s="21"/>
      <c r="G102" s="21"/>
      <c r="H102" s="21"/>
      <c r="I102" s="21"/>
      <c r="J102" s="21"/>
      <c r="K102" s="29"/>
      <c r="L102" s="39"/>
      <c r="M102" s="19"/>
      <c r="N102" s="40"/>
      <c r="O102" s="13"/>
      <c r="P102" s="11"/>
      <c r="Q102" s="11"/>
      <c r="R102" s="11"/>
    </row>
    <row r="103" customFormat="false" ht="14.4" hidden="false" customHeight="false" outlineLevel="0" collapsed="false">
      <c r="B103" s="21"/>
      <c r="C103" s="19"/>
      <c r="D103" s="21"/>
      <c r="E103" s="19"/>
      <c r="F103" s="21"/>
      <c r="G103" s="21"/>
      <c r="H103" s="21"/>
      <c r="I103" s="21"/>
      <c r="J103" s="21"/>
      <c r="K103" s="29"/>
      <c r="L103" s="39"/>
      <c r="M103" s="19"/>
      <c r="N103" s="40"/>
      <c r="O103" s="13"/>
      <c r="P103" s="11"/>
      <c r="Q103" s="11"/>
      <c r="R103" s="11"/>
    </row>
    <row r="104" customFormat="false" ht="14.4" hidden="false" customHeight="false" outlineLevel="0" collapsed="false">
      <c r="B104" s="21"/>
      <c r="C104" s="19"/>
      <c r="D104" s="21"/>
      <c r="E104" s="19"/>
      <c r="F104" s="21"/>
      <c r="G104" s="21"/>
      <c r="H104" s="21"/>
      <c r="I104" s="21"/>
      <c r="J104" s="21"/>
      <c r="K104" s="29"/>
      <c r="L104" s="39"/>
      <c r="M104" s="19"/>
      <c r="N104" s="40"/>
      <c r="O104" s="13"/>
      <c r="P104" s="11"/>
      <c r="Q104" s="11"/>
      <c r="R104" s="11"/>
    </row>
    <row r="105" customFormat="false" ht="14.4" hidden="false" customHeight="false" outlineLevel="0" collapsed="false">
      <c r="B105" s="21"/>
      <c r="C105" s="19"/>
      <c r="D105" s="21"/>
      <c r="E105" s="19"/>
      <c r="F105" s="21"/>
      <c r="G105" s="21"/>
      <c r="H105" s="21"/>
      <c r="I105" s="21"/>
      <c r="J105" s="21"/>
      <c r="K105" s="29"/>
      <c r="L105" s="39"/>
      <c r="M105" s="19"/>
      <c r="N105" s="40"/>
      <c r="O105" s="13"/>
      <c r="P105" s="11"/>
      <c r="Q105" s="11"/>
      <c r="R105" s="11"/>
    </row>
    <row r="106" customFormat="false" ht="14.4" hidden="false" customHeight="false" outlineLevel="0" collapsed="false">
      <c r="B106" s="21"/>
      <c r="C106" s="19"/>
      <c r="D106" s="21"/>
      <c r="E106" s="19"/>
      <c r="F106" s="21"/>
      <c r="G106" s="21"/>
      <c r="H106" s="21"/>
      <c r="I106" s="21"/>
      <c r="J106" s="21"/>
      <c r="K106" s="29"/>
      <c r="L106" s="39"/>
      <c r="M106" s="19"/>
      <c r="N106" s="40"/>
      <c r="O106" s="13"/>
      <c r="P106" s="11"/>
      <c r="Q106" s="11"/>
      <c r="R106" s="11"/>
    </row>
    <row r="107" customFormat="false" ht="14.4" hidden="false" customHeight="false" outlineLevel="0" collapsed="false">
      <c r="B107" s="21"/>
      <c r="C107" s="19"/>
      <c r="D107" s="21"/>
      <c r="E107" s="19"/>
      <c r="F107" s="21"/>
      <c r="G107" s="21"/>
      <c r="H107" s="21"/>
      <c r="I107" s="21"/>
      <c r="J107" s="21"/>
      <c r="K107" s="29"/>
      <c r="L107" s="39"/>
      <c r="M107" s="19"/>
      <c r="N107" s="30"/>
      <c r="O107" s="13"/>
      <c r="P107" s="11"/>
      <c r="Q107" s="11"/>
      <c r="R107" s="11"/>
    </row>
    <row r="108" customFormat="false" ht="14.4" hidden="false" customHeight="false" outlineLevel="0" collapsed="false">
      <c r="B108" s="21"/>
      <c r="C108" s="19"/>
      <c r="D108" s="21"/>
      <c r="E108" s="19"/>
      <c r="F108" s="21"/>
      <c r="G108" s="21"/>
      <c r="H108" s="21"/>
      <c r="I108" s="21"/>
      <c r="J108" s="21"/>
      <c r="K108" s="29"/>
      <c r="L108" s="39"/>
      <c r="M108" s="19"/>
      <c r="N108" s="40"/>
      <c r="O108" s="13"/>
      <c r="P108" s="11"/>
      <c r="Q108" s="11"/>
      <c r="R108" s="11"/>
    </row>
    <row r="109" customFormat="false" ht="14.4" hidden="false" customHeight="false" outlineLevel="0" collapsed="false">
      <c r="B109" s="21"/>
      <c r="C109" s="19"/>
      <c r="D109" s="21"/>
      <c r="E109" s="19"/>
      <c r="F109" s="21"/>
      <c r="G109" s="21"/>
      <c r="H109" s="21"/>
      <c r="I109" s="21"/>
      <c r="J109" s="21"/>
      <c r="K109" s="29"/>
      <c r="L109" s="39"/>
      <c r="M109" s="19"/>
      <c r="N109" s="40"/>
      <c r="O109" s="13"/>
      <c r="P109" s="11"/>
      <c r="Q109" s="11"/>
      <c r="R109" s="11"/>
    </row>
    <row r="110" customFormat="false" ht="14.4" hidden="false" customHeight="false" outlineLevel="0" collapsed="false">
      <c r="B110" s="21"/>
      <c r="C110" s="19"/>
      <c r="D110" s="21"/>
      <c r="E110" s="19"/>
      <c r="F110" s="21"/>
      <c r="G110" s="21"/>
      <c r="H110" s="21"/>
      <c r="I110" s="21"/>
      <c r="J110" s="21"/>
      <c r="K110" s="29"/>
      <c r="L110" s="39"/>
      <c r="M110" s="19"/>
      <c r="N110" s="40"/>
      <c r="O110" s="13"/>
      <c r="P110" s="11"/>
      <c r="Q110" s="11"/>
      <c r="R110" s="11"/>
    </row>
    <row r="111" customFormat="false" ht="14.4" hidden="false" customHeight="false" outlineLevel="0" collapsed="false">
      <c r="B111" s="21"/>
      <c r="C111" s="19"/>
      <c r="D111" s="21"/>
      <c r="E111" s="19"/>
      <c r="F111" s="21"/>
      <c r="G111" s="21"/>
      <c r="H111" s="21"/>
      <c r="I111" s="21"/>
      <c r="J111" s="21"/>
      <c r="K111" s="29"/>
      <c r="L111" s="39"/>
      <c r="M111" s="19"/>
      <c r="N111" s="40"/>
      <c r="O111" s="13"/>
      <c r="P111" s="11"/>
      <c r="Q111" s="11"/>
      <c r="R111" s="11"/>
    </row>
    <row r="112" customFormat="false" ht="14.4" hidden="false" customHeight="false" outlineLevel="0" collapsed="false">
      <c r="B112" s="21"/>
      <c r="C112" s="19"/>
      <c r="D112" s="21"/>
      <c r="E112" s="19"/>
      <c r="F112" s="21"/>
      <c r="G112" s="21"/>
      <c r="H112" s="21"/>
      <c r="I112" s="21"/>
      <c r="J112" s="21"/>
      <c r="K112" s="21"/>
      <c r="L112" s="21"/>
      <c r="M112" s="19"/>
      <c r="N112" s="30"/>
      <c r="O112" s="13"/>
      <c r="P112" s="11"/>
      <c r="Q112" s="11"/>
      <c r="R112" s="11"/>
    </row>
    <row r="113" customFormat="false" ht="14.4" hidden="false" customHeight="true" outlineLevel="0" collapsed="false">
      <c r="B113" s="10" t="s">
        <v>68</v>
      </c>
      <c r="C113" s="10"/>
      <c r="D113" s="11"/>
      <c r="E113" s="11"/>
      <c r="F113" s="11"/>
      <c r="G113" s="11"/>
      <c r="H113" s="11"/>
      <c r="I113" s="25" t="n">
        <f aca="false">SUM(I101:I112)</f>
        <v>0</v>
      </c>
      <c r="J113" s="25" t="n">
        <f aca="false">SUM(J101:J112)</f>
        <v>0</v>
      </c>
      <c r="K113" s="25" t="n">
        <f aca="false">SUM(K101:K112)</f>
        <v>0</v>
      </c>
      <c r="L113" s="11"/>
      <c r="M113" s="11"/>
      <c r="N113" s="3"/>
      <c r="O113" s="11"/>
      <c r="P113" s="11"/>
      <c r="Q113" s="11"/>
      <c r="R113" s="11"/>
      <c r="S113" s="41"/>
      <c r="T113" s="42"/>
      <c r="U113" s="42"/>
    </row>
    <row r="114" customFormat="false" ht="15" hidden="false" customHeight="false" outlineLevel="0" collapsed="false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3"/>
      <c r="O114" s="11"/>
      <c r="P114" s="11"/>
      <c r="Q114" s="11"/>
      <c r="R114" s="11"/>
      <c r="S114" s="41"/>
      <c r="T114" s="41"/>
      <c r="U114" s="41"/>
    </row>
    <row r="115" customFormat="false" ht="15" hidden="false" customHeight="false" outlineLevel="0" collapsed="false">
      <c r="B115" s="43" t="s">
        <v>98</v>
      </c>
      <c r="C115" s="43"/>
      <c r="D115" s="44"/>
      <c r="E115" s="44"/>
      <c r="F115" s="44"/>
      <c r="G115" s="44"/>
      <c r="H115" s="44"/>
      <c r="I115" s="45" t="n">
        <f aca="false">I113+I97</f>
        <v>182.9</v>
      </c>
      <c r="J115" s="46" t="n">
        <f aca="false">J113+J97</f>
        <v>3407</v>
      </c>
      <c r="K115" s="46" t="n">
        <f aca="false">K113+K97</f>
        <v>2751</v>
      </c>
      <c r="L115" s="47"/>
      <c r="M115" s="47"/>
      <c r="N115" s="47"/>
      <c r="O115" s="47"/>
      <c r="P115" s="47"/>
      <c r="Q115" s="47"/>
      <c r="R115" s="20"/>
      <c r="T115" s="48" t="n">
        <v>17304</v>
      </c>
      <c r="U115" s="49" t="n">
        <f aca="false">T115-K115</f>
        <v>14553</v>
      </c>
    </row>
    <row r="116" customFormat="false" ht="15" hidden="false" customHeight="false" outlineLevel="0" collapsed="false">
      <c r="T116" s="0" t="n">
        <v>17277</v>
      </c>
      <c r="U116" s="38" t="n">
        <f aca="false">T116-K115</f>
        <v>14526</v>
      </c>
    </row>
    <row r="117" customFormat="false" ht="15" hidden="false" customHeight="false" outlineLevel="0" collapsed="false">
      <c r="C117" s="50" t="s">
        <v>99</v>
      </c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T117" s="38" t="n">
        <f aca="false">T115-T116</f>
        <v>27</v>
      </c>
    </row>
    <row r="118" customFormat="false" ht="14.4" hidden="false" customHeight="false" outlineLevel="0" collapsed="false">
      <c r="J118" s="38"/>
      <c r="K118" s="51"/>
    </row>
    <row r="119" customFormat="false" ht="14.4" hidden="false" customHeight="false" outlineLevel="0" collapsed="false">
      <c r="B119" s="21" t="n">
        <v>1</v>
      </c>
      <c r="C119" s="11" t="s">
        <v>25</v>
      </c>
      <c r="D119" s="8" t="n">
        <v>4</v>
      </c>
      <c r="E119" s="11" t="s">
        <v>100</v>
      </c>
      <c r="F119" s="21" t="s">
        <v>85</v>
      </c>
      <c r="G119" s="21" t="n">
        <v>49</v>
      </c>
      <c r="H119" s="21" t="n">
        <v>4</v>
      </c>
      <c r="I119" s="21" t="n">
        <v>1.5</v>
      </c>
      <c r="J119" s="31" t="n">
        <v>5</v>
      </c>
      <c r="K119" s="29"/>
      <c r="L119" s="8" t="s">
        <v>71</v>
      </c>
      <c r="M119" s="19"/>
      <c r="N119" s="30" t="n">
        <v>2901</v>
      </c>
      <c r="O119" s="32" t="n">
        <v>43840</v>
      </c>
      <c r="P119" s="15" t="s">
        <v>30</v>
      </c>
      <c r="Q119" s="11"/>
      <c r="R119" s="11"/>
    </row>
    <row r="120" customFormat="false" ht="14.4" hidden="false" customHeight="false" outlineLevel="0" collapsed="false">
      <c r="B120" s="21" t="n">
        <v>2</v>
      </c>
      <c r="C120" s="11" t="s">
        <v>25</v>
      </c>
      <c r="D120" s="8" t="n">
        <v>4</v>
      </c>
      <c r="E120" s="11" t="s">
        <v>100</v>
      </c>
      <c r="F120" s="21" t="s">
        <v>85</v>
      </c>
      <c r="G120" s="21" t="n">
        <v>49</v>
      </c>
      <c r="H120" s="21" t="n">
        <v>6</v>
      </c>
      <c r="I120" s="21" t="n">
        <v>1.1</v>
      </c>
      <c r="J120" s="31" t="n">
        <v>3.85</v>
      </c>
      <c r="K120" s="29"/>
      <c r="L120" s="8" t="s">
        <v>71</v>
      </c>
      <c r="M120" s="19"/>
      <c r="N120" s="30" t="n">
        <v>2901</v>
      </c>
      <c r="O120" s="32" t="n">
        <v>43840</v>
      </c>
      <c r="P120" s="15" t="s">
        <v>30</v>
      </c>
      <c r="Q120" s="11"/>
      <c r="R120" s="11"/>
    </row>
    <row r="121" customFormat="false" ht="14.4" hidden="false" customHeight="false" outlineLevel="0" collapsed="false">
      <c r="B121" s="21" t="n">
        <v>3</v>
      </c>
      <c r="C121" s="11" t="s">
        <v>25</v>
      </c>
      <c r="D121" s="8" t="n">
        <v>4</v>
      </c>
      <c r="E121" s="11" t="s">
        <v>100</v>
      </c>
      <c r="F121" s="21" t="s">
        <v>27</v>
      </c>
      <c r="G121" s="21" t="n">
        <v>53</v>
      </c>
      <c r="H121" s="21" t="n">
        <v>6.1</v>
      </c>
      <c r="I121" s="21" t="n">
        <v>1.3</v>
      </c>
      <c r="J121" s="31" t="n">
        <v>4</v>
      </c>
      <c r="K121" s="29"/>
      <c r="L121" s="8" t="s">
        <v>71</v>
      </c>
      <c r="M121" s="19"/>
      <c r="N121" s="30" t="n">
        <v>2901</v>
      </c>
      <c r="O121" s="32" t="n">
        <v>43840</v>
      </c>
      <c r="P121" s="15" t="s">
        <v>30</v>
      </c>
      <c r="Q121" s="11"/>
      <c r="R121" s="11"/>
    </row>
    <row r="122" customFormat="false" ht="14.4" hidden="false" customHeight="false" outlineLevel="0" collapsed="false">
      <c r="B122" s="21" t="n">
        <v>4</v>
      </c>
      <c r="C122" s="11" t="s">
        <v>25</v>
      </c>
      <c r="D122" s="8" t="n">
        <v>4</v>
      </c>
      <c r="E122" s="11" t="s">
        <v>100</v>
      </c>
      <c r="F122" s="21" t="s">
        <v>27</v>
      </c>
      <c r="G122" s="21" t="n">
        <v>51</v>
      </c>
      <c r="H122" s="21" t="n">
        <v>12</v>
      </c>
      <c r="I122" s="21" t="n">
        <v>2.7</v>
      </c>
      <c r="J122" s="31" t="n">
        <v>8</v>
      </c>
      <c r="K122" s="29"/>
      <c r="L122" s="8" t="s">
        <v>71</v>
      </c>
      <c r="M122" s="19"/>
      <c r="N122" s="30" t="n">
        <v>2901</v>
      </c>
      <c r="O122" s="32" t="n">
        <v>43840</v>
      </c>
      <c r="P122" s="15" t="s">
        <v>30</v>
      </c>
      <c r="Q122" s="11"/>
      <c r="R122" s="11"/>
    </row>
    <row r="123" customFormat="false" ht="14.4" hidden="false" customHeight="false" outlineLevel="0" collapsed="false">
      <c r="B123" s="21" t="n">
        <v>5</v>
      </c>
      <c r="C123" s="11" t="s">
        <v>25</v>
      </c>
      <c r="D123" s="8" t="n">
        <v>4</v>
      </c>
      <c r="E123" s="11" t="s">
        <v>100</v>
      </c>
      <c r="F123" s="21" t="s">
        <v>27</v>
      </c>
      <c r="G123" s="21" t="n">
        <v>57</v>
      </c>
      <c r="H123" s="21" t="n">
        <v>15</v>
      </c>
      <c r="I123" s="21" t="n">
        <v>3.6</v>
      </c>
      <c r="J123" s="31" t="n">
        <v>11</v>
      </c>
      <c r="K123" s="29"/>
      <c r="L123" s="8" t="s">
        <v>71</v>
      </c>
      <c r="M123" s="19"/>
      <c r="N123" s="30" t="n">
        <v>2901</v>
      </c>
      <c r="O123" s="32" t="n">
        <v>43840</v>
      </c>
      <c r="P123" s="15" t="s">
        <v>101</v>
      </c>
      <c r="Q123" s="11"/>
      <c r="R123" s="11"/>
    </row>
    <row r="124" customFormat="false" ht="14.4" hidden="false" customHeight="false" outlineLevel="0" collapsed="false">
      <c r="B124" s="21" t="n">
        <v>6</v>
      </c>
      <c r="C124" s="11" t="s">
        <v>25</v>
      </c>
      <c r="D124" s="8" t="n">
        <v>4</v>
      </c>
      <c r="E124" s="11" t="s">
        <v>100</v>
      </c>
      <c r="F124" s="21" t="s">
        <v>66</v>
      </c>
      <c r="G124" s="21" t="n">
        <v>18</v>
      </c>
      <c r="H124" s="21" t="n">
        <v>3</v>
      </c>
      <c r="I124" s="21" t="n">
        <v>0.5</v>
      </c>
      <c r="J124" s="31" t="n">
        <v>1.75</v>
      </c>
      <c r="K124" s="29"/>
      <c r="L124" s="8" t="s">
        <v>71</v>
      </c>
      <c r="M124" s="19"/>
      <c r="N124" s="30" t="n">
        <v>2901</v>
      </c>
      <c r="O124" s="32" t="n">
        <v>43840</v>
      </c>
      <c r="P124" s="15" t="s">
        <v>101</v>
      </c>
      <c r="Q124" s="11"/>
      <c r="R124" s="11"/>
    </row>
    <row r="125" customFormat="false" ht="14.4" hidden="false" customHeight="false" outlineLevel="0" collapsed="false">
      <c r="B125" s="21" t="n">
        <v>7</v>
      </c>
      <c r="C125" s="11" t="s">
        <v>25</v>
      </c>
      <c r="D125" s="8" t="n">
        <v>4</v>
      </c>
      <c r="E125" s="11" t="s">
        <v>100</v>
      </c>
      <c r="F125" s="21" t="s">
        <v>27</v>
      </c>
      <c r="G125" s="21" t="n">
        <v>71</v>
      </c>
      <c r="H125" s="21" t="n">
        <v>8.1</v>
      </c>
      <c r="I125" s="21" t="n">
        <v>0.9</v>
      </c>
      <c r="J125" s="31" t="n">
        <v>2</v>
      </c>
      <c r="K125" s="29"/>
      <c r="L125" s="8" t="s">
        <v>71</v>
      </c>
      <c r="M125" s="19"/>
      <c r="N125" s="30" t="n">
        <v>2901</v>
      </c>
      <c r="O125" s="32" t="n">
        <v>43840</v>
      </c>
      <c r="P125" s="15" t="s">
        <v>101</v>
      </c>
      <c r="Q125" s="11"/>
      <c r="R125" s="11"/>
    </row>
    <row r="126" customFormat="false" ht="14.4" hidden="false" customHeight="false" outlineLevel="0" collapsed="false">
      <c r="B126" s="21" t="n">
        <v>8</v>
      </c>
      <c r="C126" s="11" t="s">
        <v>25</v>
      </c>
      <c r="D126" s="8" t="n">
        <v>4</v>
      </c>
      <c r="E126" s="11" t="s">
        <v>100</v>
      </c>
      <c r="F126" s="21" t="s">
        <v>85</v>
      </c>
      <c r="G126" s="21" t="n">
        <v>5</v>
      </c>
      <c r="H126" s="21" t="n">
        <v>22</v>
      </c>
      <c r="I126" s="21" t="n">
        <v>2</v>
      </c>
      <c r="J126" s="31" t="n">
        <v>6</v>
      </c>
      <c r="K126" s="29"/>
      <c r="L126" s="8" t="s">
        <v>71</v>
      </c>
      <c r="M126" s="19"/>
      <c r="N126" s="30" t="n">
        <v>2901</v>
      </c>
      <c r="O126" s="32" t="n">
        <v>43840</v>
      </c>
      <c r="P126" s="15" t="s">
        <v>101</v>
      </c>
      <c r="Q126" s="11"/>
      <c r="R126" s="11"/>
    </row>
    <row r="127" customFormat="false" ht="14.4" hidden="false" customHeight="false" outlineLevel="0" collapsed="false">
      <c r="B127" s="21" t="n">
        <v>9</v>
      </c>
      <c r="C127" s="11" t="s">
        <v>25</v>
      </c>
      <c r="D127" s="8" t="n">
        <v>4</v>
      </c>
      <c r="E127" s="11" t="s">
        <v>100</v>
      </c>
      <c r="F127" s="21" t="s">
        <v>27</v>
      </c>
      <c r="G127" s="21" t="n">
        <v>7</v>
      </c>
      <c r="H127" s="21" t="n">
        <v>11</v>
      </c>
      <c r="I127" s="21" t="n">
        <v>2.8</v>
      </c>
      <c r="J127" s="31" t="n">
        <v>8</v>
      </c>
      <c r="K127" s="29"/>
      <c r="L127" s="8" t="s">
        <v>71</v>
      </c>
      <c r="M127" s="19"/>
      <c r="N127" s="30" t="n">
        <v>2901</v>
      </c>
      <c r="O127" s="32" t="n">
        <v>43840</v>
      </c>
      <c r="P127" s="15" t="s">
        <v>101</v>
      </c>
      <c r="Q127" s="11"/>
      <c r="R127" s="11"/>
    </row>
    <row r="128" customFormat="false" ht="14.4" hidden="false" customHeight="false" outlineLevel="0" collapsed="false">
      <c r="B128" s="21" t="n">
        <v>10</v>
      </c>
      <c r="C128" s="11" t="s">
        <v>25</v>
      </c>
      <c r="D128" s="8" t="n">
        <v>4</v>
      </c>
      <c r="E128" s="11" t="s">
        <v>100</v>
      </c>
      <c r="F128" s="21" t="s">
        <v>27</v>
      </c>
      <c r="G128" s="21" t="n">
        <v>12</v>
      </c>
      <c r="H128" s="21" t="n">
        <v>4</v>
      </c>
      <c r="I128" s="21" t="n">
        <v>0.8</v>
      </c>
      <c r="J128" s="31" t="n">
        <v>2</v>
      </c>
      <c r="K128" s="29"/>
      <c r="L128" s="8" t="s">
        <v>71</v>
      </c>
      <c r="M128" s="19"/>
      <c r="N128" s="30" t="n">
        <v>2901</v>
      </c>
      <c r="O128" s="32" t="n">
        <v>43840</v>
      </c>
      <c r="P128" s="15" t="s">
        <v>101</v>
      </c>
      <c r="Q128" s="11"/>
      <c r="R128" s="11"/>
    </row>
    <row r="129" customFormat="false" ht="14.4" hidden="false" customHeight="false" outlineLevel="0" collapsed="false">
      <c r="B129" s="21" t="n">
        <v>11</v>
      </c>
      <c r="C129" s="11" t="s">
        <v>25</v>
      </c>
      <c r="D129" s="8" t="n">
        <v>4</v>
      </c>
      <c r="E129" s="11" t="s">
        <v>100</v>
      </c>
      <c r="F129" s="21" t="s">
        <v>66</v>
      </c>
      <c r="G129" s="21" t="n">
        <v>36</v>
      </c>
      <c r="H129" s="21" t="n">
        <v>13</v>
      </c>
      <c r="I129" s="21" t="n">
        <v>0.8</v>
      </c>
      <c r="J129" s="31" t="n">
        <v>3</v>
      </c>
      <c r="K129" s="29"/>
      <c r="L129" s="8" t="s">
        <v>71</v>
      </c>
      <c r="M129" s="19"/>
      <c r="N129" s="30" t="n">
        <v>2901</v>
      </c>
      <c r="O129" s="32" t="n">
        <v>43840</v>
      </c>
      <c r="P129" s="15" t="s">
        <v>31</v>
      </c>
      <c r="Q129" s="11"/>
      <c r="R129" s="11"/>
    </row>
    <row r="130" customFormat="false" ht="14.4" hidden="false" customHeight="false" outlineLevel="0" collapsed="false">
      <c r="B130" s="21" t="n">
        <v>12</v>
      </c>
      <c r="C130" s="11" t="s">
        <v>25</v>
      </c>
      <c r="D130" s="8" t="n">
        <v>4</v>
      </c>
      <c r="E130" s="11" t="s">
        <v>100</v>
      </c>
      <c r="F130" s="21" t="s">
        <v>27</v>
      </c>
      <c r="G130" s="21" t="n">
        <v>36</v>
      </c>
      <c r="H130" s="21" t="n">
        <v>16</v>
      </c>
      <c r="I130" s="21" t="n">
        <v>1.4</v>
      </c>
      <c r="J130" s="31" t="n">
        <v>4</v>
      </c>
      <c r="K130" s="29"/>
      <c r="L130" s="8" t="s">
        <v>71</v>
      </c>
      <c r="M130" s="19"/>
      <c r="N130" s="30" t="n">
        <v>2901</v>
      </c>
      <c r="O130" s="32" t="n">
        <v>43840</v>
      </c>
      <c r="P130" s="15" t="s">
        <v>31</v>
      </c>
      <c r="Q130" s="11"/>
      <c r="R130" s="11"/>
    </row>
    <row r="131" customFormat="false" ht="14.4" hidden="false" customHeight="false" outlineLevel="0" collapsed="false">
      <c r="B131" s="21" t="n">
        <v>13</v>
      </c>
      <c r="C131" s="11" t="s">
        <v>25</v>
      </c>
      <c r="D131" s="8" t="n">
        <v>4</v>
      </c>
      <c r="E131" s="11" t="s">
        <v>100</v>
      </c>
      <c r="F131" s="21" t="s">
        <v>27</v>
      </c>
      <c r="G131" s="21" t="n">
        <v>37</v>
      </c>
      <c r="H131" s="21" t="n">
        <v>12</v>
      </c>
      <c r="I131" s="21" t="n">
        <v>1.7</v>
      </c>
      <c r="J131" s="31" t="n">
        <v>5</v>
      </c>
      <c r="K131" s="29"/>
      <c r="L131" s="8" t="s">
        <v>71</v>
      </c>
      <c r="M131" s="19"/>
      <c r="N131" s="30" t="n">
        <v>2901</v>
      </c>
      <c r="O131" s="32" t="n">
        <v>43840</v>
      </c>
      <c r="P131" s="15" t="s">
        <v>31</v>
      </c>
      <c r="Q131" s="11"/>
      <c r="R131" s="11"/>
    </row>
    <row r="132" customFormat="false" ht="14.4" hidden="false" customHeight="false" outlineLevel="0" collapsed="false">
      <c r="B132" s="21" t="n">
        <v>14</v>
      </c>
      <c r="C132" s="11" t="s">
        <v>25</v>
      </c>
      <c r="D132" s="8" t="n">
        <v>4</v>
      </c>
      <c r="E132" s="11" t="s">
        <v>100</v>
      </c>
      <c r="F132" s="21" t="s">
        <v>27</v>
      </c>
      <c r="G132" s="21" t="n">
        <v>37</v>
      </c>
      <c r="H132" s="21" t="n">
        <v>14</v>
      </c>
      <c r="I132" s="21" t="n">
        <v>1.5</v>
      </c>
      <c r="J132" s="31" t="n">
        <v>4</v>
      </c>
      <c r="K132" s="29"/>
      <c r="L132" s="8" t="s">
        <v>71</v>
      </c>
      <c r="M132" s="19"/>
      <c r="N132" s="30" t="n">
        <v>2901</v>
      </c>
      <c r="O132" s="32" t="n">
        <v>43840</v>
      </c>
      <c r="P132" s="15" t="s">
        <v>31</v>
      </c>
      <c r="Q132" s="11"/>
      <c r="R132" s="11"/>
    </row>
    <row r="133" customFormat="false" ht="14.4" hidden="false" customHeight="false" outlineLevel="0" collapsed="false">
      <c r="B133" s="21" t="n">
        <v>15</v>
      </c>
      <c r="C133" s="11" t="s">
        <v>25</v>
      </c>
      <c r="D133" s="8" t="n">
        <v>4</v>
      </c>
      <c r="E133" s="11" t="s">
        <v>100</v>
      </c>
      <c r="F133" s="21" t="s">
        <v>27</v>
      </c>
      <c r="G133" s="21" t="n">
        <v>39</v>
      </c>
      <c r="H133" s="21" t="n">
        <v>12</v>
      </c>
      <c r="I133" s="21" t="n">
        <v>1.6</v>
      </c>
      <c r="J133" s="31" t="n">
        <v>5</v>
      </c>
      <c r="K133" s="29"/>
      <c r="L133" s="8" t="s">
        <v>71</v>
      </c>
      <c r="M133" s="19"/>
      <c r="N133" s="30" t="n">
        <v>2901</v>
      </c>
      <c r="O133" s="32" t="n">
        <v>43840</v>
      </c>
      <c r="P133" s="15" t="s">
        <v>31</v>
      </c>
      <c r="Q133" s="11"/>
      <c r="R133" s="11"/>
    </row>
    <row r="134" customFormat="false" ht="14.4" hidden="false" customHeight="false" outlineLevel="0" collapsed="false">
      <c r="B134" s="21" t="n">
        <v>16</v>
      </c>
      <c r="C134" s="11" t="s">
        <v>25</v>
      </c>
      <c r="D134" s="8" t="n">
        <v>4</v>
      </c>
      <c r="E134" s="11" t="s">
        <v>100</v>
      </c>
      <c r="F134" s="52" t="s">
        <v>27</v>
      </c>
      <c r="G134" s="52" t="n">
        <v>39</v>
      </c>
      <c r="H134" s="52" t="n">
        <v>14</v>
      </c>
      <c r="I134" s="52" t="n">
        <v>1.5</v>
      </c>
      <c r="J134" s="53" t="n">
        <v>4</v>
      </c>
      <c r="K134" s="20"/>
      <c r="L134" s="8" t="s">
        <v>71</v>
      </c>
      <c r="M134" s="19"/>
      <c r="N134" s="30" t="n">
        <v>2901</v>
      </c>
      <c r="O134" s="32" t="n">
        <v>43840</v>
      </c>
      <c r="P134" s="15" t="s">
        <v>31</v>
      </c>
      <c r="Q134" s="20"/>
      <c r="R134" s="20"/>
    </row>
    <row r="135" customFormat="false" ht="14.4" hidden="false" customHeight="false" outlineLevel="0" collapsed="false">
      <c r="B135" s="21" t="n">
        <v>17</v>
      </c>
      <c r="C135" s="11" t="s">
        <v>25</v>
      </c>
      <c r="D135" s="8" t="n">
        <v>4</v>
      </c>
      <c r="E135" s="11" t="s">
        <v>100</v>
      </c>
      <c r="F135" s="52" t="s">
        <v>27</v>
      </c>
      <c r="G135" s="52" t="n">
        <v>39</v>
      </c>
      <c r="H135" s="52" t="n">
        <v>16</v>
      </c>
      <c r="I135" s="52" t="n">
        <v>1.4</v>
      </c>
      <c r="J135" s="53" t="n">
        <v>4</v>
      </c>
      <c r="K135" s="20"/>
      <c r="L135" s="8" t="s">
        <v>71</v>
      </c>
      <c r="M135" s="19"/>
      <c r="N135" s="30" t="n">
        <v>2901</v>
      </c>
      <c r="O135" s="32" t="n">
        <v>43840</v>
      </c>
      <c r="P135" s="15" t="s">
        <v>31</v>
      </c>
      <c r="Q135" s="20"/>
      <c r="R135" s="20"/>
    </row>
    <row r="136" customFormat="false" ht="14.4" hidden="false" customHeight="false" outlineLevel="0" collapsed="false">
      <c r="B136" s="21" t="n">
        <v>18</v>
      </c>
      <c r="C136" s="11" t="s">
        <v>25</v>
      </c>
      <c r="D136" s="8" t="n">
        <v>4</v>
      </c>
      <c r="E136" s="11" t="s">
        <v>100</v>
      </c>
      <c r="F136" s="52" t="s">
        <v>85</v>
      </c>
      <c r="G136" s="52" t="n">
        <v>59</v>
      </c>
      <c r="H136" s="52" t="n">
        <v>13</v>
      </c>
      <c r="I136" s="52" t="n">
        <v>0.6</v>
      </c>
      <c r="J136" s="53" t="n">
        <v>2.1</v>
      </c>
      <c r="K136" s="20"/>
      <c r="L136" s="8" t="s">
        <v>71</v>
      </c>
      <c r="M136" s="19"/>
      <c r="N136" s="30" t="n">
        <v>2901</v>
      </c>
      <c r="O136" s="32" t="n">
        <v>43840</v>
      </c>
      <c r="P136" s="15" t="s">
        <v>101</v>
      </c>
      <c r="Q136" s="20"/>
      <c r="R136" s="20"/>
    </row>
    <row r="137" customFormat="false" ht="14.4" hidden="false" customHeight="false" outlineLevel="0" collapsed="false">
      <c r="B137" s="21" t="n">
        <v>19</v>
      </c>
      <c r="C137" s="11" t="s">
        <v>25</v>
      </c>
      <c r="D137" s="8" t="n">
        <v>4</v>
      </c>
      <c r="E137" s="11" t="s">
        <v>100</v>
      </c>
      <c r="F137" s="52" t="s">
        <v>85</v>
      </c>
      <c r="G137" s="52" t="n">
        <v>59</v>
      </c>
      <c r="H137" s="52" t="n">
        <v>15</v>
      </c>
      <c r="I137" s="52" t="n">
        <v>0.6</v>
      </c>
      <c r="J137" s="53" t="n">
        <v>2</v>
      </c>
      <c r="K137" s="20"/>
      <c r="L137" s="8" t="s">
        <v>71</v>
      </c>
      <c r="M137" s="19"/>
      <c r="N137" s="30" t="n">
        <v>2901</v>
      </c>
      <c r="O137" s="32" t="n">
        <v>43840</v>
      </c>
      <c r="P137" s="15" t="s">
        <v>101</v>
      </c>
      <c r="Q137" s="20"/>
      <c r="R137" s="20"/>
    </row>
    <row r="138" customFormat="false" ht="14.4" hidden="false" customHeight="false" outlineLevel="0" collapsed="false">
      <c r="B138" s="21" t="n">
        <v>20</v>
      </c>
      <c r="C138" s="11" t="s">
        <v>25</v>
      </c>
      <c r="D138" s="8" t="n">
        <v>4</v>
      </c>
      <c r="E138" s="11" t="s">
        <v>100</v>
      </c>
      <c r="F138" s="52" t="s">
        <v>67</v>
      </c>
      <c r="G138" s="52" t="n">
        <v>66</v>
      </c>
      <c r="H138" s="52" t="n">
        <v>11</v>
      </c>
      <c r="I138" s="52" t="n">
        <v>1.6</v>
      </c>
      <c r="J138" s="53" t="n">
        <v>5</v>
      </c>
      <c r="K138" s="20"/>
      <c r="L138" s="8" t="s">
        <v>71</v>
      </c>
      <c r="M138" s="19"/>
      <c r="N138" s="30" t="n">
        <v>2901</v>
      </c>
      <c r="O138" s="32" t="n">
        <v>43840</v>
      </c>
      <c r="P138" s="15" t="s">
        <v>32</v>
      </c>
      <c r="Q138" s="20"/>
      <c r="R138" s="20"/>
    </row>
    <row r="139" customFormat="false" ht="14.4" hidden="false" customHeight="false" outlineLevel="0" collapsed="false">
      <c r="B139" s="21" t="n">
        <v>21</v>
      </c>
      <c r="C139" s="11" t="s">
        <v>25</v>
      </c>
      <c r="D139" s="8" t="n">
        <v>4</v>
      </c>
      <c r="E139" s="11" t="s">
        <v>100</v>
      </c>
      <c r="F139" s="52" t="s">
        <v>102</v>
      </c>
      <c r="G139" s="52" t="n">
        <v>43</v>
      </c>
      <c r="H139" s="52" t="n">
        <v>12</v>
      </c>
      <c r="I139" s="52" t="n">
        <v>0.6</v>
      </c>
      <c r="J139" s="53" t="n">
        <v>2.1</v>
      </c>
      <c r="K139" s="20"/>
      <c r="L139" s="8" t="s">
        <v>71</v>
      </c>
      <c r="M139" s="19"/>
      <c r="N139" s="30" t="n">
        <v>2901</v>
      </c>
      <c r="O139" s="32" t="n">
        <v>43840</v>
      </c>
      <c r="P139" s="15" t="s">
        <v>31</v>
      </c>
      <c r="Q139" s="20"/>
      <c r="R139" s="20"/>
    </row>
    <row r="140" customFormat="false" ht="14.4" hidden="false" customHeight="false" outlineLevel="0" collapsed="false">
      <c r="B140" s="21" t="n">
        <v>22</v>
      </c>
      <c r="C140" s="11" t="s">
        <v>25</v>
      </c>
      <c r="D140" s="8" t="n">
        <v>4</v>
      </c>
      <c r="E140" s="11" t="s">
        <v>100</v>
      </c>
      <c r="F140" s="52" t="s">
        <v>66</v>
      </c>
      <c r="G140" s="52" t="n">
        <v>38</v>
      </c>
      <c r="H140" s="52" t="n">
        <v>8</v>
      </c>
      <c r="I140" s="52" t="n">
        <v>1</v>
      </c>
      <c r="J140" s="53" t="n">
        <v>3</v>
      </c>
      <c r="K140" s="20"/>
      <c r="L140" s="8" t="s">
        <v>71</v>
      </c>
      <c r="M140" s="19"/>
      <c r="N140" s="30" t="n">
        <v>2901</v>
      </c>
      <c r="O140" s="32" t="n">
        <v>43840</v>
      </c>
      <c r="P140" s="15" t="s">
        <v>31</v>
      </c>
      <c r="Q140" s="20"/>
      <c r="R140" s="20"/>
    </row>
    <row r="141" customFormat="false" ht="14.4" hidden="false" customHeight="false" outlineLevel="0" collapsed="false">
      <c r="B141" s="20"/>
      <c r="C141" s="20"/>
      <c r="D141" s="20"/>
      <c r="E141" s="20"/>
      <c r="F141" s="20"/>
      <c r="G141" s="20"/>
      <c r="H141" s="20"/>
      <c r="I141" s="54" t="n">
        <f aca="false">SUM(I119:I140)</f>
        <v>31.5</v>
      </c>
      <c r="J141" s="55" t="n">
        <f aca="false">SUM(J119:J140)</f>
        <v>94.8</v>
      </c>
      <c r="K141" s="20"/>
      <c r="L141" s="20"/>
      <c r="M141" s="20"/>
      <c r="N141" s="20"/>
      <c r="O141" s="20"/>
      <c r="P141" s="20"/>
      <c r="Q141" s="20"/>
      <c r="R141" s="20"/>
    </row>
    <row r="142" customFormat="false" ht="14.4" hidden="false" customHeight="false" outlineLevel="0" collapsed="false">
      <c r="B142" s="52" t="n">
        <v>23</v>
      </c>
      <c r="C142" s="11" t="s">
        <v>25</v>
      </c>
      <c r="D142" s="8" t="n">
        <v>4</v>
      </c>
      <c r="E142" s="19" t="s">
        <v>103</v>
      </c>
      <c r="F142" s="52" t="s">
        <v>85</v>
      </c>
      <c r="G142" s="52" t="n">
        <v>4</v>
      </c>
      <c r="H142" s="52" t="n">
        <v>3</v>
      </c>
      <c r="I142" s="56" t="n">
        <v>1</v>
      </c>
      <c r="J142" s="52" t="n">
        <v>6</v>
      </c>
      <c r="K142" s="20"/>
      <c r="L142" s="52" t="s">
        <v>71</v>
      </c>
      <c r="M142" s="20"/>
      <c r="N142" s="52" t="n">
        <v>2902</v>
      </c>
      <c r="O142" s="32" t="n">
        <v>43840</v>
      </c>
      <c r="P142" s="20" t="s">
        <v>55</v>
      </c>
      <c r="Q142" s="20"/>
      <c r="R142" s="20"/>
    </row>
    <row r="143" customFormat="false" ht="14.4" hidden="false" customHeight="false" outlineLevel="0" collapsed="false">
      <c r="B143" s="52" t="n">
        <v>24</v>
      </c>
      <c r="C143" s="11" t="s">
        <v>25</v>
      </c>
      <c r="D143" s="8" t="n">
        <v>4</v>
      </c>
      <c r="E143" s="19" t="s">
        <v>103</v>
      </c>
      <c r="F143" s="52" t="s">
        <v>66</v>
      </c>
      <c r="G143" s="52" t="n">
        <v>29</v>
      </c>
      <c r="H143" s="52" t="n">
        <v>11</v>
      </c>
      <c r="I143" s="56" t="n">
        <v>0.6</v>
      </c>
      <c r="J143" s="52" t="n">
        <v>3</v>
      </c>
      <c r="K143" s="20"/>
      <c r="L143" s="52" t="s">
        <v>71</v>
      </c>
      <c r="M143" s="20"/>
      <c r="N143" s="52" t="n">
        <v>2902</v>
      </c>
      <c r="O143" s="32" t="n">
        <v>43840</v>
      </c>
      <c r="P143" s="20" t="s">
        <v>93</v>
      </c>
      <c r="Q143" s="20"/>
      <c r="R143" s="20"/>
    </row>
    <row r="144" customFormat="false" ht="14.4" hidden="false" customHeight="false" outlineLevel="0" collapsed="false">
      <c r="B144" s="52" t="n">
        <v>25</v>
      </c>
      <c r="C144" s="11" t="s">
        <v>25</v>
      </c>
      <c r="D144" s="8" t="n">
        <v>4</v>
      </c>
      <c r="E144" s="19" t="s">
        <v>103</v>
      </c>
      <c r="F144" s="52" t="s">
        <v>83</v>
      </c>
      <c r="G144" s="52" t="n">
        <v>25</v>
      </c>
      <c r="H144" s="52" t="n">
        <v>24</v>
      </c>
      <c r="I144" s="56" t="n">
        <v>1</v>
      </c>
      <c r="J144" s="52" t="n">
        <v>6</v>
      </c>
      <c r="K144" s="20"/>
      <c r="L144" s="52" t="s">
        <v>71</v>
      </c>
      <c r="M144" s="20"/>
      <c r="N144" s="52" t="n">
        <v>2902</v>
      </c>
      <c r="O144" s="32" t="n">
        <v>43840</v>
      </c>
      <c r="P144" s="20" t="s">
        <v>30</v>
      </c>
      <c r="Q144" s="20"/>
      <c r="R144" s="20"/>
    </row>
    <row r="145" customFormat="false" ht="14.4" hidden="false" customHeight="false" outlineLevel="0" collapsed="false">
      <c r="B145" s="52" t="n">
        <v>26</v>
      </c>
      <c r="C145" s="11" t="s">
        <v>25</v>
      </c>
      <c r="D145" s="8" t="n">
        <v>4</v>
      </c>
      <c r="E145" s="19" t="s">
        <v>103</v>
      </c>
      <c r="F145" s="52" t="s">
        <v>27</v>
      </c>
      <c r="G145" s="52" t="n">
        <v>39</v>
      </c>
      <c r="H145" s="52" t="n">
        <v>15</v>
      </c>
      <c r="I145" s="56" t="n">
        <v>0.8</v>
      </c>
      <c r="J145" s="52" t="n">
        <v>4</v>
      </c>
      <c r="K145" s="20"/>
      <c r="L145" s="52" t="s">
        <v>71</v>
      </c>
      <c r="M145" s="20"/>
      <c r="N145" s="52" t="n">
        <v>2902</v>
      </c>
      <c r="O145" s="32" t="n">
        <v>43840</v>
      </c>
      <c r="P145" s="20" t="s">
        <v>31</v>
      </c>
      <c r="Q145" s="20"/>
      <c r="R145" s="20"/>
    </row>
    <row r="146" customFormat="false" ht="14.4" hidden="false" customHeight="false" outlineLevel="0" collapsed="false">
      <c r="B146" s="52" t="n">
        <v>27</v>
      </c>
      <c r="C146" s="11" t="s">
        <v>25</v>
      </c>
      <c r="D146" s="8" t="n">
        <v>4</v>
      </c>
      <c r="E146" s="19" t="s">
        <v>103</v>
      </c>
      <c r="F146" s="52" t="s">
        <v>27</v>
      </c>
      <c r="G146" s="52" t="n">
        <v>39</v>
      </c>
      <c r="H146" s="52" t="n">
        <v>17</v>
      </c>
      <c r="I146" s="56" t="n">
        <v>0.8</v>
      </c>
      <c r="J146" s="52" t="n">
        <v>4</v>
      </c>
      <c r="K146" s="20"/>
      <c r="L146" s="52" t="s">
        <v>71</v>
      </c>
      <c r="M146" s="20"/>
      <c r="N146" s="52" t="n">
        <v>2902</v>
      </c>
      <c r="O146" s="32" t="n">
        <v>43840</v>
      </c>
      <c r="P146" s="20" t="s">
        <v>31</v>
      </c>
      <c r="Q146" s="20"/>
      <c r="R146" s="20"/>
    </row>
    <row r="147" customFormat="false" ht="14.4" hidden="false" customHeight="false" outlineLevel="0" collapsed="false">
      <c r="B147" s="52" t="n">
        <v>28</v>
      </c>
      <c r="C147" s="11" t="s">
        <v>25</v>
      </c>
      <c r="D147" s="8" t="n">
        <v>4</v>
      </c>
      <c r="E147" s="19" t="s">
        <v>103</v>
      </c>
      <c r="F147" s="52" t="s">
        <v>27</v>
      </c>
      <c r="G147" s="52" t="n">
        <v>52</v>
      </c>
      <c r="H147" s="52" t="n">
        <v>19</v>
      </c>
      <c r="I147" s="56" t="n">
        <v>2</v>
      </c>
      <c r="J147" s="52" t="n">
        <v>12</v>
      </c>
      <c r="K147" s="20"/>
      <c r="L147" s="52" t="s">
        <v>71</v>
      </c>
      <c r="M147" s="20"/>
      <c r="N147" s="52" t="n">
        <v>2902</v>
      </c>
      <c r="O147" s="32" t="n">
        <v>43840</v>
      </c>
      <c r="P147" s="20" t="s">
        <v>30</v>
      </c>
      <c r="Q147" s="20"/>
      <c r="R147" s="20"/>
    </row>
    <row r="148" customFormat="false" ht="14.4" hidden="false" customHeight="false" outlineLevel="0" collapsed="false">
      <c r="B148" s="52" t="n">
        <v>29</v>
      </c>
      <c r="C148" s="11" t="s">
        <v>25</v>
      </c>
      <c r="D148" s="8" t="n">
        <v>4</v>
      </c>
      <c r="E148" s="19" t="s">
        <v>103</v>
      </c>
      <c r="F148" s="52" t="s">
        <v>27</v>
      </c>
      <c r="G148" s="52" t="n">
        <v>33</v>
      </c>
      <c r="H148" s="52" t="n">
        <v>6</v>
      </c>
      <c r="I148" s="56" t="n">
        <v>2</v>
      </c>
      <c r="J148" s="52" t="n">
        <v>12</v>
      </c>
      <c r="K148" s="20"/>
      <c r="L148" s="52" t="s">
        <v>71</v>
      </c>
      <c r="M148" s="20"/>
      <c r="N148" s="52" t="n">
        <v>2902</v>
      </c>
      <c r="O148" s="32" t="n">
        <v>43840</v>
      </c>
      <c r="P148" s="20" t="s">
        <v>44</v>
      </c>
      <c r="Q148" s="20"/>
      <c r="R148" s="20"/>
    </row>
    <row r="149" customFormat="false" ht="14.4" hidden="false" customHeight="false" outlineLevel="0" collapsed="false">
      <c r="B149" s="52" t="n">
        <v>30</v>
      </c>
      <c r="C149" s="11" t="s">
        <v>25</v>
      </c>
      <c r="D149" s="8" t="n">
        <v>4</v>
      </c>
      <c r="E149" s="19" t="s">
        <v>103</v>
      </c>
      <c r="F149" s="52" t="s">
        <v>27</v>
      </c>
      <c r="G149" s="52" t="n">
        <v>44</v>
      </c>
      <c r="H149" s="52" t="n">
        <v>6</v>
      </c>
      <c r="I149" s="56" t="n">
        <v>1</v>
      </c>
      <c r="J149" s="52" t="n">
        <v>6</v>
      </c>
      <c r="K149" s="20"/>
      <c r="L149" s="52" t="s">
        <v>71</v>
      </c>
      <c r="M149" s="20"/>
      <c r="N149" s="52" t="n">
        <v>2902</v>
      </c>
      <c r="O149" s="32" t="n">
        <v>43840</v>
      </c>
      <c r="P149" s="20" t="s">
        <v>104</v>
      </c>
      <c r="Q149" s="20"/>
      <c r="R149" s="20"/>
    </row>
    <row r="150" customFormat="false" ht="14.4" hidden="false" customHeight="false" outlineLevel="0" collapsed="false">
      <c r="B150" s="52" t="n">
        <v>31</v>
      </c>
      <c r="C150" s="11" t="s">
        <v>25</v>
      </c>
      <c r="D150" s="8" t="n">
        <v>4</v>
      </c>
      <c r="E150" s="19" t="s">
        <v>103</v>
      </c>
      <c r="F150" s="52" t="s">
        <v>27</v>
      </c>
      <c r="G150" s="52" t="n">
        <v>65</v>
      </c>
      <c r="H150" s="52" t="n">
        <v>13</v>
      </c>
      <c r="I150" s="56" t="n">
        <v>1.4</v>
      </c>
      <c r="J150" s="52" t="n">
        <v>8</v>
      </c>
      <c r="K150" s="20"/>
      <c r="L150" s="52" t="s">
        <v>71</v>
      </c>
      <c r="M150" s="20"/>
      <c r="N150" s="52" t="n">
        <v>2902</v>
      </c>
      <c r="O150" s="32" t="n">
        <v>43840</v>
      </c>
      <c r="P150" s="20" t="s">
        <v>32</v>
      </c>
      <c r="Q150" s="20"/>
      <c r="R150" s="20"/>
    </row>
    <row r="151" customFormat="false" ht="14.4" hidden="false" customHeight="false" outlineLevel="0" collapsed="false">
      <c r="B151" s="52" t="n">
        <v>32</v>
      </c>
      <c r="C151" s="11" t="s">
        <v>25</v>
      </c>
      <c r="D151" s="8" t="n">
        <v>4</v>
      </c>
      <c r="E151" s="19" t="s">
        <v>103</v>
      </c>
      <c r="F151" s="52" t="s">
        <v>27</v>
      </c>
      <c r="G151" s="52" t="n">
        <v>69</v>
      </c>
      <c r="H151" s="52" t="n">
        <v>6</v>
      </c>
      <c r="I151" s="56" t="n">
        <v>4.7</v>
      </c>
      <c r="J151" s="52" t="n">
        <v>28</v>
      </c>
      <c r="K151" s="20"/>
      <c r="L151" s="52" t="s">
        <v>71</v>
      </c>
      <c r="M151" s="20"/>
      <c r="N151" s="52" t="n">
        <v>2902</v>
      </c>
      <c r="O151" s="32" t="n">
        <v>43840</v>
      </c>
      <c r="P151" s="20" t="s">
        <v>101</v>
      </c>
      <c r="Q151" s="20"/>
      <c r="R151" s="20"/>
    </row>
    <row r="152" customFormat="false" ht="14.4" hidden="false" customHeight="false" outlineLevel="0" collapsed="false">
      <c r="B152" s="52" t="n">
        <v>33</v>
      </c>
      <c r="C152" s="11" t="s">
        <v>25</v>
      </c>
      <c r="D152" s="8" t="n">
        <v>4</v>
      </c>
      <c r="E152" s="19" t="s">
        <v>103</v>
      </c>
      <c r="F152" s="52" t="s">
        <v>85</v>
      </c>
      <c r="G152" s="52" t="n">
        <v>10</v>
      </c>
      <c r="H152" s="52" t="n">
        <v>6</v>
      </c>
      <c r="I152" s="56" t="n">
        <v>1.1</v>
      </c>
      <c r="J152" s="52" t="n">
        <v>6</v>
      </c>
      <c r="K152" s="20"/>
      <c r="L152" s="52" t="s">
        <v>71</v>
      </c>
      <c r="M152" s="20"/>
      <c r="N152" s="52" t="n">
        <v>2902</v>
      </c>
      <c r="O152" s="32" t="n">
        <v>43840</v>
      </c>
      <c r="P152" s="20" t="s">
        <v>30</v>
      </c>
      <c r="Q152" s="20"/>
      <c r="R152" s="20"/>
    </row>
    <row r="153" customFormat="false" ht="14.4" hidden="false" customHeight="false" outlineLevel="0" collapsed="false">
      <c r="B153" s="52" t="n">
        <v>34</v>
      </c>
      <c r="C153" s="11" t="s">
        <v>25</v>
      </c>
      <c r="D153" s="8" t="n">
        <v>4</v>
      </c>
      <c r="E153" s="19" t="s">
        <v>103</v>
      </c>
      <c r="F153" s="52" t="s">
        <v>66</v>
      </c>
      <c r="G153" s="52" t="n">
        <v>47</v>
      </c>
      <c r="H153" s="52" t="n">
        <v>6</v>
      </c>
      <c r="I153" s="56" t="n">
        <v>2.2</v>
      </c>
      <c r="J153" s="52" t="n">
        <v>13</v>
      </c>
      <c r="K153" s="20"/>
      <c r="L153" s="52" t="s">
        <v>71</v>
      </c>
      <c r="M153" s="20"/>
      <c r="N153" s="52" t="n">
        <v>2902</v>
      </c>
      <c r="O153" s="32" t="n">
        <v>43840</v>
      </c>
      <c r="P153" s="20" t="s">
        <v>105</v>
      </c>
      <c r="Q153" s="20"/>
      <c r="R153" s="20"/>
    </row>
    <row r="154" customFormat="false" ht="14.4" hidden="false" customHeight="false" outlineLevel="0" collapsed="false">
      <c r="B154" s="52" t="n">
        <v>35</v>
      </c>
      <c r="C154" s="11" t="s">
        <v>25</v>
      </c>
      <c r="D154" s="8" t="n">
        <v>4</v>
      </c>
      <c r="E154" s="19" t="s">
        <v>103</v>
      </c>
      <c r="F154" s="52" t="s">
        <v>66</v>
      </c>
      <c r="G154" s="52" t="n">
        <v>12</v>
      </c>
      <c r="H154" s="52" t="n">
        <v>7</v>
      </c>
      <c r="I154" s="56" t="n">
        <v>2</v>
      </c>
      <c r="J154" s="52" t="n">
        <v>12</v>
      </c>
      <c r="K154" s="20"/>
      <c r="L154" s="52" t="s">
        <v>71</v>
      </c>
      <c r="M154" s="20"/>
      <c r="N154" s="52" t="n">
        <v>2902</v>
      </c>
      <c r="O154" s="32" t="n">
        <v>43840</v>
      </c>
      <c r="P154" s="20" t="s">
        <v>30</v>
      </c>
      <c r="Q154" s="20"/>
      <c r="R154" s="20"/>
    </row>
    <row r="155" customFormat="false" ht="14.4" hidden="false" customHeight="false" outlineLevel="0" collapsed="false">
      <c r="B155" s="20"/>
      <c r="C155" s="20"/>
      <c r="D155" s="20"/>
      <c r="E155" s="20"/>
      <c r="F155" s="20"/>
      <c r="G155" s="20"/>
      <c r="H155" s="20"/>
      <c r="I155" s="57" t="n">
        <f aca="false">SUM(I142:I154)</f>
        <v>20.6</v>
      </c>
      <c r="J155" s="54" t="n">
        <f aca="false">SUM(J142:J154)</f>
        <v>120</v>
      </c>
      <c r="K155" s="20"/>
      <c r="L155" s="20"/>
      <c r="M155" s="20"/>
      <c r="N155" s="20"/>
      <c r="O155" s="20"/>
      <c r="P155" s="20"/>
      <c r="Q155" s="20"/>
      <c r="R155" s="20"/>
    </row>
    <row r="156" customFormat="false" ht="14.4" hidden="false" customHeight="false" outlineLevel="0" collapsed="false">
      <c r="B156" s="52" t="n">
        <v>36</v>
      </c>
      <c r="C156" s="19" t="s">
        <v>34</v>
      </c>
      <c r="D156" s="21" t="n">
        <v>4</v>
      </c>
      <c r="E156" s="11" t="s">
        <v>100</v>
      </c>
      <c r="F156" s="52" t="s">
        <v>27</v>
      </c>
      <c r="G156" s="52" t="n">
        <v>1</v>
      </c>
      <c r="H156" s="52" t="n">
        <v>15</v>
      </c>
      <c r="I156" s="56" t="n">
        <v>2.2</v>
      </c>
      <c r="J156" s="52" t="n">
        <v>6</v>
      </c>
      <c r="K156" s="20"/>
      <c r="L156" s="52" t="s">
        <v>71</v>
      </c>
      <c r="M156" s="20"/>
      <c r="N156" s="52" t="n">
        <v>2903</v>
      </c>
      <c r="O156" s="32" t="n">
        <v>43840</v>
      </c>
      <c r="P156" s="20" t="s">
        <v>106</v>
      </c>
      <c r="Q156" s="20"/>
      <c r="R156" s="20"/>
    </row>
    <row r="157" customFormat="false" ht="14.4" hidden="false" customHeight="false" outlineLevel="0" collapsed="false">
      <c r="B157" s="52" t="n">
        <v>37</v>
      </c>
      <c r="C157" s="19" t="s">
        <v>34</v>
      </c>
      <c r="D157" s="21" t="n">
        <v>4</v>
      </c>
      <c r="E157" s="11" t="s">
        <v>100</v>
      </c>
      <c r="F157" s="52" t="s">
        <v>27</v>
      </c>
      <c r="G157" s="52" t="n">
        <v>10</v>
      </c>
      <c r="H157" s="52" t="n">
        <v>22</v>
      </c>
      <c r="I157" s="56" t="n">
        <v>1.1</v>
      </c>
      <c r="J157" s="52" t="n">
        <v>3</v>
      </c>
      <c r="K157" s="20"/>
      <c r="L157" s="52" t="s">
        <v>71</v>
      </c>
      <c r="M157" s="20"/>
      <c r="N157" s="52" t="n">
        <v>2903</v>
      </c>
      <c r="O157" s="32" t="n">
        <v>43840</v>
      </c>
      <c r="P157" s="15" t="s">
        <v>35</v>
      </c>
      <c r="Q157" s="20"/>
      <c r="R157" s="20"/>
    </row>
    <row r="158" customFormat="false" ht="14.4" hidden="false" customHeight="false" outlineLevel="0" collapsed="false">
      <c r="B158" s="52" t="n">
        <v>38</v>
      </c>
      <c r="C158" s="19" t="s">
        <v>34</v>
      </c>
      <c r="D158" s="21" t="n">
        <v>4</v>
      </c>
      <c r="E158" s="11" t="s">
        <v>100</v>
      </c>
      <c r="F158" s="52" t="s">
        <v>27</v>
      </c>
      <c r="G158" s="52" t="n">
        <v>10</v>
      </c>
      <c r="H158" s="52" t="n">
        <v>24</v>
      </c>
      <c r="I158" s="56" t="n">
        <v>1.2</v>
      </c>
      <c r="J158" s="52" t="n">
        <v>3</v>
      </c>
      <c r="K158" s="20"/>
      <c r="L158" s="52" t="s">
        <v>71</v>
      </c>
      <c r="M158" s="20"/>
      <c r="N158" s="52" t="n">
        <v>2903</v>
      </c>
      <c r="O158" s="32" t="n">
        <v>43840</v>
      </c>
      <c r="P158" s="15" t="s">
        <v>35</v>
      </c>
      <c r="Q158" s="20"/>
      <c r="R158" s="20"/>
    </row>
    <row r="159" customFormat="false" ht="14.4" hidden="false" customHeight="false" outlineLevel="0" collapsed="false">
      <c r="B159" s="52" t="n">
        <v>39</v>
      </c>
      <c r="C159" s="19" t="s">
        <v>34</v>
      </c>
      <c r="D159" s="21" t="n">
        <v>4</v>
      </c>
      <c r="E159" s="11" t="s">
        <v>100</v>
      </c>
      <c r="F159" s="52" t="s">
        <v>66</v>
      </c>
      <c r="G159" s="52" t="n">
        <v>23</v>
      </c>
      <c r="H159" s="52" t="n">
        <v>1</v>
      </c>
      <c r="I159" s="56" t="n">
        <v>3.4</v>
      </c>
      <c r="J159" s="52" t="n">
        <v>11</v>
      </c>
      <c r="K159" s="20"/>
      <c r="L159" s="52" t="s">
        <v>71</v>
      </c>
      <c r="M159" s="20"/>
      <c r="N159" s="52" t="n">
        <v>2903</v>
      </c>
      <c r="O159" s="32" t="n">
        <v>43840</v>
      </c>
      <c r="P159" s="15" t="s">
        <v>35</v>
      </c>
      <c r="Q159" s="20"/>
      <c r="R159" s="20"/>
    </row>
    <row r="160" customFormat="false" ht="14.4" hidden="false" customHeight="false" outlineLevel="0" collapsed="false">
      <c r="B160" s="52" t="n">
        <v>40</v>
      </c>
      <c r="C160" s="19" t="s">
        <v>34</v>
      </c>
      <c r="D160" s="21" t="n">
        <v>4</v>
      </c>
      <c r="E160" s="11" t="s">
        <v>100</v>
      </c>
      <c r="F160" s="52" t="s">
        <v>107</v>
      </c>
      <c r="G160" s="52" t="n">
        <v>22</v>
      </c>
      <c r="H160" s="52" t="n">
        <v>14</v>
      </c>
      <c r="I160" s="56" t="n">
        <v>2.3</v>
      </c>
      <c r="J160" s="52" t="n">
        <v>7</v>
      </c>
      <c r="K160" s="20"/>
      <c r="L160" s="52" t="s">
        <v>71</v>
      </c>
      <c r="M160" s="20"/>
      <c r="N160" s="52" t="n">
        <v>2903</v>
      </c>
      <c r="O160" s="32" t="n">
        <v>43840</v>
      </c>
      <c r="P160" s="15" t="s">
        <v>35</v>
      </c>
      <c r="Q160" s="20"/>
      <c r="R160" s="20"/>
    </row>
    <row r="161" customFormat="false" ht="14.4" hidden="false" customHeight="false" outlineLevel="0" collapsed="false">
      <c r="B161" s="52" t="n">
        <v>41</v>
      </c>
      <c r="C161" s="19" t="s">
        <v>34</v>
      </c>
      <c r="D161" s="21" t="n">
        <v>4</v>
      </c>
      <c r="E161" s="11" t="s">
        <v>100</v>
      </c>
      <c r="F161" s="52" t="s">
        <v>85</v>
      </c>
      <c r="G161" s="52" t="n">
        <v>25</v>
      </c>
      <c r="H161" s="52" t="n">
        <v>8</v>
      </c>
      <c r="I161" s="56" t="n">
        <v>2</v>
      </c>
      <c r="J161" s="52" t="n">
        <v>6</v>
      </c>
      <c r="K161" s="20"/>
      <c r="L161" s="52" t="s">
        <v>71</v>
      </c>
      <c r="M161" s="20"/>
      <c r="N161" s="52" t="n">
        <v>2903</v>
      </c>
      <c r="O161" s="32" t="n">
        <v>43840</v>
      </c>
      <c r="P161" s="15" t="s">
        <v>35</v>
      </c>
      <c r="Q161" s="20"/>
      <c r="R161" s="20"/>
    </row>
    <row r="162" customFormat="false" ht="14.4" hidden="false" customHeight="false" outlineLevel="0" collapsed="false">
      <c r="B162" s="52" t="n">
        <v>42</v>
      </c>
      <c r="C162" s="19" t="s">
        <v>34</v>
      </c>
      <c r="D162" s="21" t="n">
        <v>4</v>
      </c>
      <c r="E162" s="11" t="s">
        <v>100</v>
      </c>
      <c r="F162" s="52" t="s">
        <v>27</v>
      </c>
      <c r="G162" s="52" t="n">
        <v>39</v>
      </c>
      <c r="H162" s="52" t="n">
        <v>1</v>
      </c>
      <c r="I162" s="56" t="n">
        <v>3.8</v>
      </c>
      <c r="J162" s="52" t="n">
        <v>11</v>
      </c>
      <c r="K162" s="20"/>
      <c r="L162" s="52" t="s">
        <v>71</v>
      </c>
      <c r="M162" s="20"/>
      <c r="N162" s="52" t="n">
        <v>2903</v>
      </c>
      <c r="O162" s="32" t="n">
        <v>43840</v>
      </c>
      <c r="P162" s="15" t="s">
        <v>35</v>
      </c>
      <c r="Q162" s="20"/>
      <c r="R162" s="20"/>
    </row>
    <row r="163" customFormat="false" ht="14.4" hidden="false" customHeight="false" outlineLevel="0" collapsed="false">
      <c r="B163" s="52" t="n">
        <v>43</v>
      </c>
      <c r="C163" s="19" t="s">
        <v>34</v>
      </c>
      <c r="D163" s="21" t="n">
        <v>4</v>
      </c>
      <c r="E163" s="11" t="s">
        <v>100</v>
      </c>
      <c r="F163" s="52" t="s">
        <v>27</v>
      </c>
      <c r="G163" s="52" t="n">
        <v>39</v>
      </c>
      <c r="H163" s="52" t="n">
        <v>6</v>
      </c>
      <c r="I163" s="56" t="n">
        <v>4.9</v>
      </c>
      <c r="J163" s="52" t="n">
        <v>15</v>
      </c>
      <c r="K163" s="20"/>
      <c r="L163" s="52" t="s">
        <v>71</v>
      </c>
      <c r="M163" s="20"/>
      <c r="N163" s="52" t="n">
        <v>2903</v>
      </c>
      <c r="O163" s="32" t="n">
        <v>43840</v>
      </c>
      <c r="P163" s="15" t="s">
        <v>35</v>
      </c>
      <c r="Q163" s="20"/>
      <c r="R163" s="20"/>
    </row>
    <row r="164" customFormat="false" ht="14.4" hidden="false" customHeight="false" outlineLevel="0" collapsed="false">
      <c r="B164" s="52" t="n">
        <v>44</v>
      </c>
      <c r="C164" s="19" t="s">
        <v>34</v>
      </c>
      <c r="D164" s="21" t="n">
        <v>4</v>
      </c>
      <c r="E164" s="11" t="s">
        <v>100</v>
      </c>
      <c r="F164" s="52" t="s">
        <v>66</v>
      </c>
      <c r="G164" s="52" t="n">
        <v>32</v>
      </c>
      <c r="H164" s="52" t="n">
        <v>4</v>
      </c>
      <c r="I164" s="56" t="n">
        <v>3.3</v>
      </c>
      <c r="J164" s="52" t="n">
        <v>10</v>
      </c>
      <c r="K164" s="20"/>
      <c r="L164" s="52" t="s">
        <v>71</v>
      </c>
      <c r="M164" s="20"/>
      <c r="N164" s="52" t="n">
        <v>2903</v>
      </c>
      <c r="O164" s="32" t="n">
        <v>43840</v>
      </c>
      <c r="P164" s="15" t="s">
        <v>108</v>
      </c>
      <c r="Q164" s="20"/>
      <c r="R164" s="20"/>
    </row>
    <row r="165" customFormat="false" ht="14.4" hidden="false" customHeight="false" outlineLevel="0" collapsed="false">
      <c r="B165" s="52" t="n">
        <v>45</v>
      </c>
      <c r="C165" s="19" t="s">
        <v>34</v>
      </c>
      <c r="D165" s="21" t="n">
        <v>4</v>
      </c>
      <c r="E165" s="11" t="s">
        <v>100</v>
      </c>
      <c r="F165" s="52" t="s">
        <v>66</v>
      </c>
      <c r="G165" s="52" t="n">
        <v>34</v>
      </c>
      <c r="H165" s="52" t="n">
        <v>5</v>
      </c>
      <c r="I165" s="56" t="n">
        <v>5</v>
      </c>
      <c r="J165" s="52" t="n">
        <v>16</v>
      </c>
      <c r="K165" s="20"/>
      <c r="L165" s="52" t="s">
        <v>71</v>
      </c>
      <c r="M165" s="20"/>
      <c r="N165" s="52" t="n">
        <v>2903</v>
      </c>
      <c r="O165" s="32" t="n">
        <v>43840</v>
      </c>
      <c r="P165" s="15" t="s">
        <v>35</v>
      </c>
      <c r="Q165" s="20"/>
      <c r="R165" s="20"/>
    </row>
    <row r="166" customFormat="false" ht="14.4" hidden="false" customHeight="false" outlineLevel="0" collapsed="false">
      <c r="B166" s="52" t="n">
        <v>46</v>
      </c>
      <c r="C166" s="19" t="s">
        <v>34</v>
      </c>
      <c r="D166" s="21" t="n">
        <v>4</v>
      </c>
      <c r="E166" s="11" t="s">
        <v>100</v>
      </c>
      <c r="F166" s="52" t="s">
        <v>66</v>
      </c>
      <c r="G166" s="52" t="n">
        <v>46</v>
      </c>
      <c r="H166" s="52" t="n">
        <v>26</v>
      </c>
      <c r="I166" s="56" t="n">
        <v>1.4</v>
      </c>
      <c r="J166" s="52" t="n">
        <v>4</v>
      </c>
      <c r="K166" s="20"/>
      <c r="L166" s="52" t="s">
        <v>71</v>
      </c>
      <c r="M166" s="20"/>
      <c r="N166" s="52" t="n">
        <v>2903</v>
      </c>
      <c r="O166" s="32" t="n">
        <v>43840</v>
      </c>
      <c r="P166" s="15" t="s">
        <v>38</v>
      </c>
      <c r="Q166" s="20"/>
      <c r="R166" s="20"/>
    </row>
    <row r="167" customFormat="false" ht="14.4" hidden="false" customHeight="false" outlineLevel="0" collapsed="false">
      <c r="B167" s="52" t="n">
        <v>47</v>
      </c>
      <c r="C167" s="19" t="s">
        <v>34</v>
      </c>
      <c r="D167" s="21" t="n">
        <v>4</v>
      </c>
      <c r="E167" s="11" t="s">
        <v>100</v>
      </c>
      <c r="F167" s="52" t="s">
        <v>66</v>
      </c>
      <c r="G167" s="52" t="n">
        <v>46</v>
      </c>
      <c r="H167" s="52" t="n">
        <v>28</v>
      </c>
      <c r="I167" s="56" t="n">
        <v>1.5</v>
      </c>
      <c r="J167" s="52" t="n">
        <v>4</v>
      </c>
      <c r="K167" s="20"/>
      <c r="L167" s="52" t="s">
        <v>71</v>
      </c>
      <c r="M167" s="20"/>
      <c r="N167" s="52" t="n">
        <v>2903</v>
      </c>
      <c r="O167" s="32" t="n">
        <v>43840</v>
      </c>
      <c r="P167" s="15" t="s">
        <v>38</v>
      </c>
      <c r="Q167" s="20"/>
      <c r="R167" s="20"/>
    </row>
    <row r="168" customFormat="false" ht="14.4" hidden="false" customHeight="false" outlineLevel="0" collapsed="false">
      <c r="B168" s="52" t="n">
        <v>48</v>
      </c>
      <c r="C168" s="19" t="s">
        <v>34</v>
      </c>
      <c r="D168" s="21" t="n">
        <v>4</v>
      </c>
      <c r="E168" s="11" t="s">
        <v>100</v>
      </c>
      <c r="F168" s="52" t="s">
        <v>66</v>
      </c>
      <c r="G168" s="52" t="n">
        <v>34</v>
      </c>
      <c r="H168" s="52" t="n">
        <v>10</v>
      </c>
      <c r="I168" s="56" t="n">
        <v>2.4</v>
      </c>
      <c r="J168" s="52" t="n">
        <v>7</v>
      </c>
      <c r="K168" s="20"/>
      <c r="L168" s="52" t="s">
        <v>71</v>
      </c>
      <c r="M168" s="20"/>
      <c r="N168" s="52" t="n">
        <v>2903</v>
      </c>
      <c r="O168" s="32" t="n">
        <v>43840</v>
      </c>
      <c r="P168" s="15" t="s">
        <v>35</v>
      </c>
      <c r="Q168" s="20"/>
      <c r="R168" s="20"/>
    </row>
    <row r="169" customFormat="false" ht="14.4" hidden="false" customHeight="false" outlineLevel="0" collapsed="false">
      <c r="B169" s="52" t="n">
        <v>49</v>
      </c>
      <c r="C169" s="19" t="s">
        <v>34</v>
      </c>
      <c r="D169" s="21" t="n">
        <v>4</v>
      </c>
      <c r="E169" s="11" t="s">
        <v>100</v>
      </c>
      <c r="F169" s="52" t="s">
        <v>85</v>
      </c>
      <c r="G169" s="52" t="n">
        <v>15</v>
      </c>
      <c r="H169" s="52" t="n">
        <v>14</v>
      </c>
      <c r="I169" s="56" t="n">
        <v>3</v>
      </c>
      <c r="J169" s="52" t="n">
        <v>9</v>
      </c>
      <c r="K169" s="20"/>
      <c r="L169" s="52" t="s">
        <v>71</v>
      </c>
      <c r="M169" s="20"/>
      <c r="N169" s="52" t="n">
        <v>2903</v>
      </c>
      <c r="O169" s="32" t="n">
        <v>43840</v>
      </c>
      <c r="P169" s="15" t="s">
        <v>53</v>
      </c>
      <c r="Q169" s="20"/>
      <c r="R169" s="20"/>
    </row>
    <row r="170" customFormat="false" ht="14.4" hidden="false" customHeight="false" outlineLevel="0" collapsed="false">
      <c r="B170" s="52" t="n">
        <v>50</v>
      </c>
      <c r="C170" s="19" t="s">
        <v>34</v>
      </c>
      <c r="D170" s="21" t="n">
        <v>4</v>
      </c>
      <c r="E170" s="11" t="s">
        <v>100</v>
      </c>
      <c r="F170" s="52" t="s">
        <v>66</v>
      </c>
      <c r="G170" s="52" t="n">
        <v>46</v>
      </c>
      <c r="H170" s="52" t="n">
        <v>18</v>
      </c>
      <c r="I170" s="56" t="n">
        <v>2</v>
      </c>
      <c r="J170" s="52" t="n">
        <v>6</v>
      </c>
      <c r="K170" s="20"/>
      <c r="L170" s="52" t="s">
        <v>71</v>
      </c>
      <c r="M170" s="20"/>
      <c r="N170" s="52" t="n">
        <v>2903</v>
      </c>
      <c r="O170" s="32" t="n">
        <v>43840</v>
      </c>
      <c r="P170" s="15" t="s">
        <v>38</v>
      </c>
      <c r="Q170" s="20"/>
      <c r="R170" s="20"/>
    </row>
    <row r="171" customFormat="false" ht="14.4" hidden="false" customHeight="false" outlineLevel="0" collapsed="false">
      <c r="B171" s="52" t="n">
        <v>51</v>
      </c>
      <c r="C171" s="19" t="s">
        <v>34</v>
      </c>
      <c r="D171" s="21" t="n">
        <v>4</v>
      </c>
      <c r="E171" s="11" t="s">
        <v>100</v>
      </c>
      <c r="F171" s="52" t="s">
        <v>27</v>
      </c>
      <c r="G171" s="52" t="n">
        <v>23</v>
      </c>
      <c r="H171" s="52" t="n">
        <v>5</v>
      </c>
      <c r="I171" s="56" t="n">
        <v>1.4</v>
      </c>
      <c r="J171" s="52" t="n">
        <v>4</v>
      </c>
      <c r="K171" s="20"/>
      <c r="L171" s="52" t="s">
        <v>71</v>
      </c>
      <c r="M171" s="20"/>
      <c r="N171" s="52" t="n">
        <v>2903</v>
      </c>
      <c r="O171" s="32" t="n">
        <v>43840</v>
      </c>
      <c r="P171" s="15" t="s">
        <v>35</v>
      </c>
      <c r="Q171" s="20"/>
      <c r="R171" s="20"/>
    </row>
    <row r="172" customFormat="false" ht="14.4" hidden="false" customHeight="false" outlineLevel="0" collapsed="false">
      <c r="B172" s="52" t="n">
        <v>52</v>
      </c>
      <c r="C172" s="19" t="s">
        <v>34</v>
      </c>
      <c r="D172" s="21" t="n">
        <v>4</v>
      </c>
      <c r="E172" s="11" t="s">
        <v>100</v>
      </c>
      <c r="F172" s="52" t="s">
        <v>102</v>
      </c>
      <c r="G172" s="52" t="n">
        <v>8</v>
      </c>
      <c r="H172" s="52" t="n">
        <v>10</v>
      </c>
      <c r="I172" s="56" t="n">
        <v>1.7</v>
      </c>
      <c r="J172" s="52" t="n">
        <v>5</v>
      </c>
      <c r="K172" s="20"/>
      <c r="L172" s="52" t="s">
        <v>71</v>
      </c>
      <c r="M172" s="20"/>
      <c r="N172" s="52" t="n">
        <v>2903</v>
      </c>
      <c r="O172" s="32" t="n">
        <v>43840</v>
      </c>
      <c r="P172" s="15" t="s">
        <v>35</v>
      </c>
      <c r="Q172" s="20"/>
      <c r="R172" s="20"/>
    </row>
    <row r="173" customFormat="false" ht="14.4" hidden="false" customHeight="false" outlineLevel="0" collapsed="false">
      <c r="B173" s="52" t="n">
        <v>53</v>
      </c>
      <c r="C173" s="19" t="s">
        <v>34</v>
      </c>
      <c r="D173" s="21" t="n">
        <v>4</v>
      </c>
      <c r="E173" s="11" t="s">
        <v>100</v>
      </c>
      <c r="F173" s="52" t="s">
        <v>66</v>
      </c>
      <c r="G173" s="52" t="n">
        <v>8</v>
      </c>
      <c r="H173" s="52" t="n">
        <v>17</v>
      </c>
      <c r="I173" s="56" t="n">
        <v>1.8</v>
      </c>
      <c r="J173" s="52" t="n">
        <v>5</v>
      </c>
      <c r="K173" s="20"/>
      <c r="L173" s="52" t="s">
        <v>71</v>
      </c>
      <c r="M173" s="20"/>
      <c r="N173" s="52" t="n">
        <v>2903</v>
      </c>
      <c r="O173" s="32" t="n">
        <v>43840</v>
      </c>
      <c r="P173" s="15" t="s">
        <v>35</v>
      </c>
      <c r="Q173" s="20"/>
      <c r="R173" s="20"/>
    </row>
    <row r="174" customFormat="false" ht="14.4" hidden="false" customHeight="false" outlineLevel="0" collapsed="false">
      <c r="B174" s="52" t="n">
        <v>54</v>
      </c>
      <c r="C174" s="19" t="s">
        <v>34</v>
      </c>
      <c r="D174" s="21" t="n">
        <v>4</v>
      </c>
      <c r="E174" s="11" t="s">
        <v>100</v>
      </c>
      <c r="F174" s="52" t="s">
        <v>66</v>
      </c>
      <c r="G174" s="52" t="n">
        <v>30</v>
      </c>
      <c r="H174" s="52" t="n">
        <v>3</v>
      </c>
      <c r="I174" s="56" t="n">
        <v>0.9</v>
      </c>
      <c r="J174" s="52" t="n">
        <v>3</v>
      </c>
      <c r="K174" s="20"/>
      <c r="L174" s="52" t="s">
        <v>71</v>
      </c>
      <c r="M174" s="20"/>
      <c r="N174" s="52" t="n">
        <v>2903</v>
      </c>
      <c r="O174" s="32" t="n">
        <v>43840</v>
      </c>
      <c r="P174" s="15" t="s">
        <v>109</v>
      </c>
      <c r="Q174" s="20"/>
      <c r="R174" s="20"/>
    </row>
    <row r="175" customFormat="false" ht="14.4" hidden="false" customHeight="false" outlineLevel="0" collapsed="false">
      <c r="B175" s="20"/>
      <c r="C175" s="20"/>
      <c r="D175" s="20"/>
      <c r="E175" s="20"/>
      <c r="F175" s="20"/>
      <c r="G175" s="20"/>
      <c r="H175" s="20"/>
      <c r="I175" s="57" t="n">
        <f aca="false">SUM(I156:I174)</f>
        <v>45.3</v>
      </c>
      <c r="J175" s="54" t="n">
        <f aca="false">SUM(J156:J174)</f>
        <v>135</v>
      </c>
      <c r="K175" s="20"/>
      <c r="L175" s="20"/>
      <c r="M175" s="20"/>
      <c r="N175" s="20"/>
      <c r="O175" s="20"/>
      <c r="P175" s="20"/>
      <c r="Q175" s="20"/>
      <c r="R175" s="20"/>
    </row>
    <row r="176" customFormat="false" ht="14.4" hidden="false" customHeight="false" outlineLevel="0" collapsed="false">
      <c r="B176" s="52" t="n">
        <v>55</v>
      </c>
      <c r="C176" s="19" t="s">
        <v>34</v>
      </c>
      <c r="D176" s="21" t="n">
        <v>4</v>
      </c>
      <c r="E176" s="19" t="s">
        <v>103</v>
      </c>
      <c r="F176" s="52" t="s">
        <v>102</v>
      </c>
      <c r="G176" s="52" t="n">
        <v>10</v>
      </c>
      <c r="H176" s="52" t="n">
        <v>21</v>
      </c>
      <c r="I176" s="56" t="n">
        <v>1</v>
      </c>
      <c r="J176" s="52" t="n">
        <v>6</v>
      </c>
      <c r="K176" s="20"/>
      <c r="L176" s="52" t="s">
        <v>71</v>
      </c>
      <c r="M176" s="20"/>
      <c r="N176" s="52" t="n">
        <v>2904</v>
      </c>
      <c r="O176" s="32" t="n">
        <v>43840</v>
      </c>
      <c r="P176" s="15" t="s">
        <v>35</v>
      </c>
      <c r="Q176" s="20"/>
      <c r="R176" s="20"/>
    </row>
    <row r="177" customFormat="false" ht="14.4" hidden="false" customHeight="false" outlineLevel="0" collapsed="false">
      <c r="B177" s="52" t="n">
        <v>56</v>
      </c>
      <c r="C177" s="19" t="s">
        <v>34</v>
      </c>
      <c r="D177" s="21" t="n">
        <v>4</v>
      </c>
      <c r="E177" s="19" t="s">
        <v>103</v>
      </c>
      <c r="F177" s="52" t="s">
        <v>66</v>
      </c>
      <c r="G177" s="52" t="n">
        <v>44</v>
      </c>
      <c r="H177" s="52" t="n">
        <v>21</v>
      </c>
      <c r="I177" s="56" t="n">
        <v>3.7</v>
      </c>
      <c r="J177" s="52" t="n">
        <v>23</v>
      </c>
      <c r="K177" s="20"/>
      <c r="L177" s="52" t="s">
        <v>71</v>
      </c>
      <c r="M177" s="20"/>
      <c r="N177" s="52" t="n">
        <v>2904</v>
      </c>
      <c r="O177" s="32" t="n">
        <v>43840</v>
      </c>
      <c r="P177" s="58" t="s">
        <v>108</v>
      </c>
      <c r="Q177" s="20"/>
      <c r="R177" s="20"/>
    </row>
    <row r="178" customFormat="false" ht="14.4" hidden="false" customHeight="false" outlineLevel="0" collapsed="false">
      <c r="B178" s="52" t="n">
        <v>57</v>
      </c>
      <c r="C178" s="19" t="s">
        <v>34</v>
      </c>
      <c r="D178" s="21" t="n">
        <v>4</v>
      </c>
      <c r="E178" s="19" t="s">
        <v>103</v>
      </c>
      <c r="F178" s="52" t="s">
        <v>66</v>
      </c>
      <c r="G178" s="52" t="n">
        <v>14</v>
      </c>
      <c r="H178" s="52" t="n">
        <v>17</v>
      </c>
      <c r="I178" s="56" t="n">
        <v>2.2</v>
      </c>
      <c r="J178" s="52" t="n">
        <v>14</v>
      </c>
      <c r="K178" s="20"/>
      <c r="L178" s="52" t="s">
        <v>71</v>
      </c>
      <c r="M178" s="20"/>
      <c r="N178" s="52" t="n">
        <v>2904</v>
      </c>
      <c r="O178" s="32" t="n">
        <v>43840</v>
      </c>
      <c r="P178" s="20" t="s">
        <v>106</v>
      </c>
      <c r="Q178" s="20"/>
      <c r="R178" s="20"/>
    </row>
    <row r="179" customFormat="false" ht="14.4" hidden="false" customHeight="false" outlineLevel="0" collapsed="false">
      <c r="B179" s="52" t="n">
        <v>58</v>
      </c>
      <c r="C179" s="19" t="s">
        <v>34</v>
      </c>
      <c r="D179" s="21" t="n">
        <v>4</v>
      </c>
      <c r="E179" s="19" t="s">
        <v>103</v>
      </c>
      <c r="F179" s="52" t="s">
        <v>66</v>
      </c>
      <c r="G179" s="52" t="n">
        <v>46</v>
      </c>
      <c r="H179" s="52" t="n">
        <v>9</v>
      </c>
      <c r="I179" s="56" t="n">
        <v>2.4</v>
      </c>
      <c r="J179" s="52" t="n">
        <v>15</v>
      </c>
      <c r="K179" s="20"/>
      <c r="L179" s="52" t="s">
        <v>71</v>
      </c>
      <c r="M179" s="20"/>
      <c r="N179" s="52" t="n">
        <v>2904</v>
      </c>
      <c r="O179" s="32" t="n">
        <v>43840</v>
      </c>
      <c r="P179" s="15" t="s">
        <v>38</v>
      </c>
      <c r="Q179" s="20"/>
      <c r="R179" s="20"/>
    </row>
    <row r="180" customFormat="false" ht="14.4" hidden="false" customHeight="false" outlineLevel="0" collapsed="false">
      <c r="B180" s="52" t="n">
        <v>59</v>
      </c>
      <c r="C180" s="19" t="s">
        <v>34</v>
      </c>
      <c r="D180" s="21" t="n">
        <v>4</v>
      </c>
      <c r="E180" s="19" t="s">
        <v>103</v>
      </c>
      <c r="F180" s="52" t="s">
        <v>66</v>
      </c>
      <c r="G180" s="52" t="n">
        <v>46</v>
      </c>
      <c r="H180" s="52" t="n">
        <v>12</v>
      </c>
      <c r="I180" s="56" t="n">
        <v>3.4</v>
      </c>
      <c r="J180" s="52" t="n">
        <v>20</v>
      </c>
      <c r="K180" s="20"/>
      <c r="L180" s="52" t="s">
        <v>71</v>
      </c>
      <c r="M180" s="20"/>
      <c r="N180" s="52" t="n">
        <v>2904</v>
      </c>
      <c r="O180" s="32" t="n">
        <v>43840</v>
      </c>
      <c r="P180" s="15" t="s">
        <v>38</v>
      </c>
      <c r="Q180" s="20"/>
      <c r="R180" s="20"/>
    </row>
    <row r="181" customFormat="false" ht="14.4" hidden="false" customHeight="false" outlineLevel="0" collapsed="false">
      <c r="B181" s="52" t="n">
        <v>60</v>
      </c>
      <c r="C181" s="19" t="s">
        <v>34</v>
      </c>
      <c r="D181" s="21" t="n">
        <v>4</v>
      </c>
      <c r="E181" s="19" t="s">
        <v>103</v>
      </c>
      <c r="F181" s="52" t="s">
        <v>66</v>
      </c>
      <c r="G181" s="52" t="n">
        <v>32</v>
      </c>
      <c r="H181" s="52" t="n">
        <v>2</v>
      </c>
      <c r="I181" s="56" t="n">
        <v>4.7</v>
      </c>
      <c r="J181" s="52" t="n">
        <v>28</v>
      </c>
      <c r="K181" s="20"/>
      <c r="L181" s="52" t="s">
        <v>71</v>
      </c>
      <c r="M181" s="20"/>
      <c r="N181" s="52" t="n">
        <v>2904</v>
      </c>
      <c r="O181" s="32" t="n">
        <v>43840</v>
      </c>
      <c r="P181" s="15" t="s">
        <v>109</v>
      </c>
      <c r="Q181" s="20"/>
      <c r="R181" s="20"/>
    </row>
    <row r="182" customFormat="false" ht="14.4" hidden="false" customHeight="false" outlineLevel="0" collapsed="false">
      <c r="B182" s="52" t="n">
        <v>61</v>
      </c>
      <c r="C182" s="19" t="s">
        <v>34</v>
      </c>
      <c r="D182" s="21" t="n">
        <v>4</v>
      </c>
      <c r="E182" s="19" t="s">
        <v>103</v>
      </c>
      <c r="F182" s="52" t="s">
        <v>85</v>
      </c>
      <c r="G182" s="52" t="n">
        <v>10</v>
      </c>
      <c r="H182" s="52" t="n">
        <v>25</v>
      </c>
      <c r="I182" s="56" t="n">
        <v>2</v>
      </c>
      <c r="J182" s="52" t="n">
        <v>12</v>
      </c>
      <c r="K182" s="20"/>
      <c r="L182" s="52" t="s">
        <v>71</v>
      </c>
      <c r="M182" s="20"/>
      <c r="N182" s="52" t="n">
        <v>2904</v>
      </c>
      <c r="O182" s="32" t="n">
        <v>43840</v>
      </c>
      <c r="P182" s="15" t="s">
        <v>35</v>
      </c>
      <c r="Q182" s="20"/>
      <c r="R182" s="20"/>
    </row>
    <row r="183" customFormat="false" ht="14.4" hidden="false" customHeight="false" outlineLevel="0" collapsed="false">
      <c r="B183" s="52" t="n">
        <v>62</v>
      </c>
      <c r="C183" s="19" t="s">
        <v>34</v>
      </c>
      <c r="D183" s="21" t="n">
        <v>4</v>
      </c>
      <c r="E183" s="19" t="s">
        <v>103</v>
      </c>
      <c r="F183" s="52" t="s">
        <v>66</v>
      </c>
      <c r="G183" s="52" t="n">
        <v>32</v>
      </c>
      <c r="H183" s="52" t="n">
        <v>3</v>
      </c>
      <c r="I183" s="56" t="n">
        <v>2.8</v>
      </c>
      <c r="J183" s="52" t="n">
        <v>17</v>
      </c>
      <c r="K183" s="20"/>
      <c r="L183" s="52" t="s">
        <v>71</v>
      </c>
      <c r="M183" s="20"/>
      <c r="N183" s="52" t="n">
        <v>2904</v>
      </c>
      <c r="O183" s="32" t="n">
        <v>43840</v>
      </c>
      <c r="P183" s="15" t="s">
        <v>109</v>
      </c>
      <c r="Q183" s="20"/>
      <c r="R183" s="20"/>
    </row>
    <row r="184" customFormat="false" ht="14.4" hidden="false" customHeight="false" outlineLevel="0" collapsed="false">
      <c r="B184" s="52"/>
      <c r="C184" s="20"/>
      <c r="D184" s="20"/>
      <c r="E184" s="20"/>
      <c r="F184" s="20"/>
      <c r="G184" s="20"/>
      <c r="H184" s="20"/>
      <c r="I184" s="57" t="n">
        <f aca="false">SUM(I176:I183)</f>
        <v>22.2</v>
      </c>
      <c r="J184" s="54" t="n">
        <f aca="false">SUM(J176:J183)</f>
        <v>135</v>
      </c>
      <c r="K184" s="20"/>
      <c r="L184" s="20"/>
      <c r="M184" s="20"/>
      <c r="N184" s="20"/>
      <c r="O184" s="20"/>
      <c r="P184" s="20"/>
      <c r="Q184" s="20"/>
      <c r="R184" s="20"/>
    </row>
    <row r="185" customFormat="false" ht="14.4" hidden="false" customHeight="false" outlineLevel="0" collapsed="false">
      <c r="B185" s="52" t="n">
        <v>63</v>
      </c>
      <c r="C185" s="19" t="s">
        <v>76</v>
      </c>
      <c r="D185" s="21" t="n">
        <v>4</v>
      </c>
      <c r="E185" s="11" t="s">
        <v>100</v>
      </c>
      <c r="F185" s="52" t="s">
        <v>66</v>
      </c>
      <c r="G185" s="52" t="n">
        <v>23</v>
      </c>
      <c r="H185" s="52" t="n">
        <v>6</v>
      </c>
      <c r="I185" s="56" t="n">
        <v>1.1</v>
      </c>
      <c r="J185" s="52" t="n">
        <v>3</v>
      </c>
      <c r="K185" s="20"/>
      <c r="L185" s="52" t="s">
        <v>71</v>
      </c>
      <c r="M185" s="20"/>
      <c r="N185" s="52" t="n">
        <v>2905</v>
      </c>
      <c r="O185" s="32" t="n">
        <v>43840</v>
      </c>
      <c r="P185" s="15" t="s">
        <v>110</v>
      </c>
      <c r="Q185" s="20"/>
      <c r="R185" s="20"/>
    </row>
    <row r="186" customFormat="false" ht="14.4" hidden="false" customHeight="false" outlineLevel="0" collapsed="false">
      <c r="B186" s="52" t="n">
        <v>64</v>
      </c>
      <c r="C186" s="19" t="s">
        <v>76</v>
      </c>
      <c r="D186" s="21" t="n">
        <v>4</v>
      </c>
      <c r="E186" s="11" t="s">
        <v>100</v>
      </c>
      <c r="F186" s="52" t="s">
        <v>66</v>
      </c>
      <c r="G186" s="52" t="n">
        <v>23</v>
      </c>
      <c r="H186" s="52" t="n">
        <v>7</v>
      </c>
      <c r="I186" s="56" t="n">
        <v>1.7</v>
      </c>
      <c r="J186" s="52" t="n">
        <v>5</v>
      </c>
      <c r="K186" s="20"/>
      <c r="L186" s="52" t="s">
        <v>71</v>
      </c>
      <c r="M186" s="20"/>
      <c r="N186" s="52" t="n">
        <v>2905</v>
      </c>
      <c r="O186" s="32" t="n">
        <v>43840</v>
      </c>
      <c r="P186" s="15" t="s">
        <v>110</v>
      </c>
      <c r="Q186" s="20"/>
      <c r="R186" s="20"/>
    </row>
    <row r="187" customFormat="false" ht="14.4" hidden="false" customHeight="false" outlineLevel="0" collapsed="false">
      <c r="B187" s="52" t="n">
        <v>65</v>
      </c>
      <c r="C187" s="19" t="s">
        <v>76</v>
      </c>
      <c r="D187" s="21" t="n">
        <v>4</v>
      </c>
      <c r="E187" s="11" t="s">
        <v>100</v>
      </c>
      <c r="F187" s="52" t="s">
        <v>66</v>
      </c>
      <c r="G187" s="52" t="n">
        <v>22</v>
      </c>
      <c r="H187" s="52" t="n">
        <v>2</v>
      </c>
      <c r="I187" s="56" t="n">
        <v>1.6</v>
      </c>
      <c r="J187" s="52" t="n">
        <v>5</v>
      </c>
      <c r="K187" s="20"/>
      <c r="L187" s="52" t="s">
        <v>71</v>
      </c>
      <c r="M187" s="20"/>
      <c r="N187" s="52" t="n">
        <v>2905</v>
      </c>
      <c r="O187" s="32" t="n">
        <v>43840</v>
      </c>
      <c r="P187" s="15" t="s">
        <v>110</v>
      </c>
      <c r="Q187" s="20"/>
      <c r="R187" s="20"/>
    </row>
    <row r="188" customFormat="false" ht="14.4" hidden="false" customHeight="false" outlineLevel="0" collapsed="false">
      <c r="B188" s="52" t="n">
        <v>66</v>
      </c>
      <c r="C188" s="19" t="s">
        <v>76</v>
      </c>
      <c r="D188" s="21" t="n">
        <v>4</v>
      </c>
      <c r="E188" s="11" t="s">
        <v>100</v>
      </c>
      <c r="F188" s="52" t="s">
        <v>85</v>
      </c>
      <c r="G188" s="52" t="n">
        <v>24</v>
      </c>
      <c r="H188" s="52" t="n">
        <v>8</v>
      </c>
      <c r="I188" s="56" t="n">
        <v>1.5</v>
      </c>
      <c r="J188" s="52" t="n">
        <v>4</v>
      </c>
      <c r="K188" s="20"/>
      <c r="L188" s="52" t="s">
        <v>71</v>
      </c>
      <c r="M188" s="20"/>
      <c r="N188" s="52" t="n">
        <v>2905</v>
      </c>
      <c r="O188" s="32" t="n">
        <v>43840</v>
      </c>
      <c r="P188" s="15" t="s">
        <v>110</v>
      </c>
      <c r="Q188" s="20"/>
      <c r="R188" s="20"/>
    </row>
    <row r="189" customFormat="false" ht="14.4" hidden="false" customHeight="false" outlineLevel="0" collapsed="false">
      <c r="B189" s="52" t="n">
        <v>67</v>
      </c>
      <c r="C189" s="19" t="s">
        <v>76</v>
      </c>
      <c r="D189" s="21" t="n">
        <v>4</v>
      </c>
      <c r="E189" s="11" t="s">
        <v>100</v>
      </c>
      <c r="F189" s="52" t="s">
        <v>85</v>
      </c>
      <c r="G189" s="52" t="n">
        <v>24</v>
      </c>
      <c r="H189" s="52" t="n">
        <v>9</v>
      </c>
      <c r="I189" s="56" t="n">
        <v>1</v>
      </c>
      <c r="J189" s="52" t="n">
        <v>3</v>
      </c>
      <c r="K189" s="20"/>
      <c r="L189" s="52" t="s">
        <v>71</v>
      </c>
      <c r="M189" s="20"/>
      <c r="N189" s="52" t="n">
        <v>2905</v>
      </c>
      <c r="O189" s="32" t="n">
        <v>43840</v>
      </c>
      <c r="P189" s="15" t="s">
        <v>110</v>
      </c>
      <c r="Q189" s="20"/>
      <c r="R189" s="20"/>
    </row>
    <row r="190" customFormat="false" ht="14.4" hidden="false" customHeight="false" outlineLevel="0" collapsed="false">
      <c r="B190" s="52" t="n">
        <v>68</v>
      </c>
      <c r="C190" s="19" t="s">
        <v>76</v>
      </c>
      <c r="D190" s="21" t="n">
        <v>4</v>
      </c>
      <c r="E190" s="11" t="s">
        <v>100</v>
      </c>
      <c r="F190" s="52" t="s">
        <v>83</v>
      </c>
      <c r="G190" s="52" t="n">
        <v>28</v>
      </c>
      <c r="H190" s="52" t="n">
        <v>10</v>
      </c>
      <c r="I190" s="56" t="n">
        <v>1.3</v>
      </c>
      <c r="J190" s="52" t="n">
        <v>4</v>
      </c>
      <c r="K190" s="20"/>
      <c r="L190" s="52" t="s">
        <v>71</v>
      </c>
      <c r="M190" s="20"/>
      <c r="N190" s="52" t="n">
        <v>2905</v>
      </c>
      <c r="O190" s="32" t="n">
        <v>43840</v>
      </c>
      <c r="P190" s="20" t="s">
        <v>111</v>
      </c>
      <c r="Q190" s="20"/>
      <c r="R190" s="20"/>
    </row>
    <row r="191" customFormat="false" ht="14.4" hidden="false" customHeight="false" outlineLevel="0" collapsed="false">
      <c r="B191" s="52" t="n">
        <v>69</v>
      </c>
      <c r="C191" s="19" t="s">
        <v>76</v>
      </c>
      <c r="D191" s="21" t="n">
        <v>4</v>
      </c>
      <c r="E191" s="11" t="s">
        <v>100</v>
      </c>
      <c r="F191" s="52" t="s">
        <v>83</v>
      </c>
      <c r="G191" s="52" t="n">
        <v>28</v>
      </c>
      <c r="H191" s="52" t="n">
        <v>11</v>
      </c>
      <c r="I191" s="56" t="n">
        <v>1.6</v>
      </c>
      <c r="J191" s="52" t="n">
        <v>5</v>
      </c>
      <c r="K191" s="20"/>
      <c r="L191" s="52" t="s">
        <v>71</v>
      </c>
      <c r="M191" s="20"/>
      <c r="N191" s="52" t="n">
        <v>2905</v>
      </c>
      <c r="O191" s="32" t="n">
        <v>43840</v>
      </c>
      <c r="P191" s="20" t="s">
        <v>111</v>
      </c>
      <c r="Q191" s="20"/>
      <c r="R191" s="20"/>
    </row>
    <row r="192" customFormat="false" ht="14.4" hidden="false" customHeight="false" outlineLevel="0" collapsed="false">
      <c r="B192" s="52" t="n">
        <v>70</v>
      </c>
      <c r="C192" s="19" t="s">
        <v>76</v>
      </c>
      <c r="D192" s="21" t="n">
        <v>4</v>
      </c>
      <c r="E192" s="11" t="s">
        <v>100</v>
      </c>
      <c r="F192" s="52" t="s">
        <v>85</v>
      </c>
      <c r="G192" s="52" t="n">
        <v>38</v>
      </c>
      <c r="H192" s="52" t="n">
        <v>14</v>
      </c>
      <c r="I192" s="56" t="n">
        <v>1</v>
      </c>
      <c r="J192" s="52" t="n">
        <v>3</v>
      </c>
      <c r="K192" s="20"/>
      <c r="L192" s="52" t="s">
        <v>71</v>
      </c>
      <c r="M192" s="20"/>
      <c r="N192" s="52" t="n">
        <v>2905</v>
      </c>
      <c r="O192" s="32" t="n">
        <v>43840</v>
      </c>
      <c r="P192" s="20" t="s">
        <v>112</v>
      </c>
      <c r="Q192" s="20"/>
      <c r="R192" s="20"/>
    </row>
    <row r="193" customFormat="false" ht="14.4" hidden="false" customHeight="false" outlineLevel="0" collapsed="false">
      <c r="B193" s="52" t="n">
        <v>71</v>
      </c>
      <c r="C193" s="19" t="s">
        <v>76</v>
      </c>
      <c r="D193" s="21" t="n">
        <v>4</v>
      </c>
      <c r="E193" s="11" t="s">
        <v>100</v>
      </c>
      <c r="F193" s="52" t="s">
        <v>85</v>
      </c>
      <c r="G193" s="52" t="n">
        <v>24</v>
      </c>
      <c r="H193" s="52" t="n">
        <v>11</v>
      </c>
      <c r="I193" s="56" t="n">
        <v>1.2</v>
      </c>
      <c r="J193" s="52" t="n">
        <v>4</v>
      </c>
      <c r="K193" s="20"/>
      <c r="L193" s="52" t="s">
        <v>71</v>
      </c>
      <c r="M193" s="20"/>
      <c r="N193" s="52" t="n">
        <v>2905</v>
      </c>
      <c r="O193" s="32" t="n">
        <v>43840</v>
      </c>
      <c r="P193" s="15" t="s">
        <v>110</v>
      </c>
      <c r="Q193" s="20"/>
      <c r="R193" s="20"/>
    </row>
    <row r="194" customFormat="false" ht="14.4" hidden="false" customHeight="false" outlineLevel="0" collapsed="false">
      <c r="B194" s="52" t="n">
        <v>72</v>
      </c>
      <c r="C194" s="19" t="s">
        <v>76</v>
      </c>
      <c r="D194" s="21" t="n">
        <v>4</v>
      </c>
      <c r="E194" s="11" t="s">
        <v>100</v>
      </c>
      <c r="F194" s="52" t="s">
        <v>85</v>
      </c>
      <c r="G194" s="52" t="n">
        <v>24</v>
      </c>
      <c r="H194" s="52" t="n">
        <v>22</v>
      </c>
      <c r="I194" s="56" t="n">
        <v>1</v>
      </c>
      <c r="J194" s="52" t="n">
        <v>3</v>
      </c>
      <c r="K194" s="20"/>
      <c r="L194" s="52" t="s">
        <v>71</v>
      </c>
      <c r="M194" s="20"/>
      <c r="N194" s="52" t="n">
        <v>2905</v>
      </c>
      <c r="O194" s="32" t="n">
        <v>43840</v>
      </c>
      <c r="P194" s="15" t="s">
        <v>110</v>
      </c>
      <c r="Q194" s="20"/>
      <c r="R194" s="20"/>
    </row>
    <row r="195" customFormat="false" ht="14.4" hidden="false" customHeight="false" outlineLevel="0" collapsed="false">
      <c r="B195" s="52" t="n">
        <v>73</v>
      </c>
      <c r="C195" s="19" t="s">
        <v>76</v>
      </c>
      <c r="D195" s="21" t="n">
        <v>4</v>
      </c>
      <c r="E195" s="11" t="s">
        <v>100</v>
      </c>
      <c r="F195" s="52" t="s">
        <v>66</v>
      </c>
      <c r="G195" s="52" t="n">
        <v>48</v>
      </c>
      <c r="H195" s="52" t="n">
        <v>4</v>
      </c>
      <c r="I195" s="56" t="n">
        <v>1</v>
      </c>
      <c r="J195" s="52" t="n">
        <v>3</v>
      </c>
      <c r="K195" s="20"/>
      <c r="L195" s="52" t="s">
        <v>71</v>
      </c>
      <c r="M195" s="20"/>
      <c r="N195" s="52" t="n">
        <v>2905</v>
      </c>
      <c r="O195" s="32" t="n">
        <v>43840</v>
      </c>
      <c r="P195" s="20" t="s">
        <v>91</v>
      </c>
      <c r="Q195" s="20"/>
      <c r="R195" s="20"/>
    </row>
    <row r="196" customFormat="false" ht="14.4" hidden="false" customHeight="false" outlineLevel="0" collapsed="false">
      <c r="B196" s="52" t="n">
        <v>74</v>
      </c>
      <c r="C196" s="19" t="s">
        <v>76</v>
      </c>
      <c r="D196" s="21" t="n">
        <v>4</v>
      </c>
      <c r="E196" s="11" t="s">
        <v>100</v>
      </c>
      <c r="F196" s="52" t="s">
        <v>66</v>
      </c>
      <c r="G196" s="52" t="n">
        <v>54</v>
      </c>
      <c r="H196" s="52" t="n">
        <v>7</v>
      </c>
      <c r="I196" s="56" t="n">
        <v>2.2</v>
      </c>
      <c r="J196" s="52" t="n">
        <v>7</v>
      </c>
      <c r="K196" s="20"/>
      <c r="L196" s="52" t="s">
        <v>71</v>
      </c>
      <c r="M196" s="20"/>
      <c r="N196" s="52" t="n">
        <v>2905</v>
      </c>
      <c r="O196" s="32" t="n">
        <v>43840</v>
      </c>
      <c r="P196" s="20" t="s">
        <v>91</v>
      </c>
      <c r="Q196" s="20"/>
      <c r="R196" s="20"/>
    </row>
    <row r="197" customFormat="false" ht="14.4" hidden="false" customHeight="false" outlineLevel="0" collapsed="false">
      <c r="B197" s="52" t="n">
        <v>75</v>
      </c>
      <c r="C197" s="19" t="s">
        <v>76</v>
      </c>
      <c r="D197" s="21" t="n">
        <v>4</v>
      </c>
      <c r="E197" s="11" t="s">
        <v>100</v>
      </c>
      <c r="F197" s="52" t="s">
        <v>66</v>
      </c>
      <c r="G197" s="52" t="n">
        <v>54</v>
      </c>
      <c r="H197" s="52" t="n">
        <v>10</v>
      </c>
      <c r="I197" s="56" t="n">
        <v>1.4</v>
      </c>
      <c r="J197" s="52" t="n">
        <v>4</v>
      </c>
      <c r="K197" s="20"/>
      <c r="L197" s="52" t="s">
        <v>71</v>
      </c>
      <c r="M197" s="20"/>
      <c r="N197" s="52" t="n">
        <v>2905</v>
      </c>
      <c r="O197" s="32" t="n">
        <v>43840</v>
      </c>
      <c r="P197" s="20" t="s">
        <v>91</v>
      </c>
      <c r="Q197" s="20"/>
      <c r="R197" s="20"/>
    </row>
    <row r="198" customFormat="false" ht="14.4" hidden="false" customHeight="false" outlineLevel="0" collapsed="false">
      <c r="B198" s="52" t="n">
        <v>76</v>
      </c>
      <c r="C198" s="19" t="s">
        <v>76</v>
      </c>
      <c r="D198" s="21" t="n">
        <v>4</v>
      </c>
      <c r="E198" s="11" t="s">
        <v>100</v>
      </c>
      <c r="F198" s="52" t="s">
        <v>66</v>
      </c>
      <c r="G198" s="52" t="n">
        <v>54</v>
      </c>
      <c r="H198" s="52" t="n">
        <v>11</v>
      </c>
      <c r="I198" s="56" t="n">
        <v>4.2</v>
      </c>
      <c r="J198" s="52" t="n">
        <v>13</v>
      </c>
      <c r="K198" s="20"/>
      <c r="L198" s="52" t="s">
        <v>71</v>
      </c>
      <c r="M198" s="20"/>
      <c r="N198" s="52" t="n">
        <v>2905</v>
      </c>
      <c r="O198" s="32" t="n">
        <v>43840</v>
      </c>
      <c r="P198" s="20" t="s">
        <v>91</v>
      </c>
      <c r="Q198" s="20"/>
      <c r="R198" s="20"/>
    </row>
    <row r="199" customFormat="false" ht="14.4" hidden="false" customHeight="false" outlineLevel="0" collapsed="false">
      <c r="B199" s="52" t="n">
        <v>77</v>
      </c>
      <c r="C199" s="19" t="s">
        <v>76</v>
      </c>
      <c r="D199" s="21" t="n">
        <v>4</v>
      </c>
      <c r="E199" s="11" t="s">
        <v>100</v>
      </c>
      <c r="F199" s="52" t="s">
        <v>66</v>
      </c>
      <c r="G199" s="52" t="n">
        <v>54</v>
      </c>
      <c r="H199" s="52" t="n">
        <v>15</v>
      </c>
      <c r="I199" s="56" t="n">
        <v>1</v>
      </c>
      <c r="J199" s="52" t="n">
        <v>3</v>
      </c>
      <c r="K199" s="20"/>
      <c r="L199" s="52" t="s">
        <v>71</v>
      </c>
      <c r="M199" s="20"/>
      <c r="N199" s="52" t="n">
        <v>2905</v>
      </c>
      <c r="O199" s="32" t="n">
        <v>43840</v>
      </c>
      <c r="P199" s="20" t="s">
        <v>91</v>
      </c>
      <c r="Q199" s="20"/>
      <c r="R199" s="20"/>
    </row>
    <row r="200" customFormat="false" ht="14.4" hidden="false" customHeight="false" outlineLevel="0" collapsed="false">
      <c r="B200" s="52" t="n">
        <v>78</v>
      </c>
      <c r="C200" s="19" t="s">
        <v>76</v>
      </c>
      <c r="D200" s="21" t="n">
        <v>4</v>
      </c>
      <c r="E200" s="11" t="s">
        <v>100</v>
      </c>
      <c r="F200" s="52" t="s">
        <v>66</v>
      </c>
      <c r="G200" s="52" t="n">
        <v>48</v>
      </c>
      <c r="H200" s="52" t="n">
        <v>23</v>
      </c>
      <c r="I200" s="56" t="n">
        <v>1.3</v>
      </c>
      <c r="J200" s="52" t="n">
        <v>4</v>
      </c>
      <c r="K200" s="20"/>
      <c r="L200" s="52" t="s">
        <v>71</v>
      </c>
      <c r="M200" s="20"/>
      <c r="N200" s="52" t="n">
        <v>2905</v>
      </c>
      <c r="O200" s="32" t="n">
        <v>43840</v>
      </c>
      <c r="P200" s="20" t="s">
        <v>91</v>
      </c>
      <c r="Q200" s="20"/>
      <c r="R200" s="20"/>
    </row>
    <row r="201" customFormat="false" ht="14.4" hidden="false" customHeight="false" outlineLevel="0" collapsed="false">
      <c r="B201" s="52" t="n">
        <v>79</v>
      </c>
      <c r="C201" s="19" t="s">
        <v>76</v>
      </c>
      <c r="D201" s="21" t="n">
        <v>4</v>
      </c>
      <c r="E201" s="11" t="s">
        <v>100</v>
      </c>
      <c r="F201" s="52" t="s">
        <v>83</v>
      </c>
      <c r="G201" s="52" t="n">
        <v>2</v>
      </c>
      <c r="H201" s="52" t="n">
        <v>15</v>
      </c>
      <c r="I201" s="56" t="n">
        <v>8</v>
      </c>
      <c r="J201" s="52" t="n">
        <v>25</v>
      </c>
      <c r="K201" s="20"/>
      <c r="L201" s="52" t="s">
        <v>71</v>
      </c>
      <c r="M201" s="20"/>
      <c r="N201" s="52" t="n">
        <v>2905</v>
      </c>
      <c r="O201" s="32" t="n">
        <v>43840</v>
      </c>
      <c r="P201" s="20" t="s">
        <v>113</v>
      </c>
      <c r="Q201" s="20"/>
      <c r="R201" s="20"/>
    </row>
    <row r="202" customFormat="false" ht="14.4" hidden="false" customHeight="false" outlineLevel="0" collapsed="false">
      <c r="B202" s="52" t="n">
        <v>80</v>
      </c>
      <c r="C202" s="19" t="s">
        <v>76</v>
      </c>
      <c r="D202" s="21" t="n">
        <v>4</v>
      </c>
      <c r="E202" s="11" t="s">
        <v>100</v>
      </c>
      <c r="F202" s="52" t="s">
        <v>66</v>
      </c>
      <c r="G202" s="52" t="n">
        <v>15</v>
      </c>
      <c r="H202" s="52" t="n">
        <v>10</v>
      </c>
      <c r="I202" s="56" t="n">
        <v>1.3</v>
      </c>
      <c r="J202" s="52" t="n">
        <v>4</v>
      </c>
      <c r="K202" s="20"/>
      <c r="L202" s="52" t="s">
        <v>71</v>
      </c>
      <c r="M202" s="20"/>
      <c r="N202" s="52" t="n">
        <v>2905</v>
      </c>
      <c r="O202" s="32" t="n">
        <v>43840</v>
      </c>
      <c r="P202" s="20" t="s">
        <v>91</v>
      </c>
      <c r="Q202" s="20"/>
      <c r="R202" s="20"/>
    </row>
    <row r="203" customFormat="false" ht="14.4" hidden="false" customHeight="false" outlineLevel="0" collapsed="false">
      <c r="B203" s="52" t="n">
        <v>81</v>
      </c>
      <c r="C203" s="19" t="s">
        <v>76</v>
      </c>
      <c r="D203" s="21" t="n">
        <v>4</v>
      </c>
      <c r="E203" s="11" t="s">
        <v>100</v>
      </c>
      <c r="F203" s="52" t="s">
        <v>85</v>
      </c>
      <c r="G203" s="52" t="n">
        <v>15</v>
      </c>
      <c r="H203" s="52" t="n">
        <v>6</v>
      </c>
      <c r="I203" s="56" t="n">
        <v>1.1</v>
      </c>
      <c r="J203" s="52" t="n">
        <v>3</v>
      </c>
      <c r="K203" s="20"/>
      <c r="L203" s="52" t="s">
        <v>71</v>
      </c>
      <c r="M203" s="20"/>
      <c r="N203" s="52" t="n">
        <v>2905</v>
      </c>
      <c r="O203" s="32" t="n">
        <v>43840</v>
      </c>
      <c r="P203" s="20" t="s">
        <v>91</v>
      </c>
      <c r="Q203" s="20"/>
      <c r="R203" s="20"/>
    </row>
    <row r="204" customFormat="false" ht="14.4" hidden="false" customHeight="false" outlineLevel="0" collapsed="false">
      <c r="B204" s="20"/>
      <c r="C204" s="20"/>
      <c r="D204" s="20"/>
      <c r="E204" s="20"/>
      <c r="F204" s="20"/>
      <c r="G204" s="20"/>
      <c r="H204" s="20"/>
      <c r="I204" s="57" t="n">
        <f aca="false">SUM(I185:I203)</f>
        <v>34.5</v>
      </c>
      <c r="J204" s="54" t="n">
        <f aca="false">SUM(J185:J203)</f>
        <v>105</v>
      </c>
      <c r="K204" s="20"/>
      <c r="L204" s="20"/>
      <c r="M204" s="20"/>
      <c r="N204" s="20"/>
      <c r="O204" s="20"/>
      <c r="P204" s="20"/>
      <c r="Q204" s="20"/>
      <c r="R204" s="20"/>
    </row>
    <row r="205" customFormat="false" ht="14.4" hidden="false" customHeight="false" outlineLevel="0" collapsed="false">
      <c r="B205" s="52" t="n">
        <v>82</v>
      </c>
      <c r="C205" s="19" t="s">
        <v>76</v>
      </c>
      <c r="D205" s="21" t="n">
        <v>4</v>
      </c>
      <c r="E205" s="19" t="s">
        <v>103</v>
      </c>
      <c r="F205" s="52" t="s">
        <v>114</v>
      </c>
      <c r="G205" s="52" t="n">
        <v>15</v>
      </c>
      <c r="H205" s="52" t="n">
        <v>7</v>
      </c>
      <c r="I205" s="52" t="n">
        <v>2.1</v>
      </c>
      <c r="J205" s="52" t="n">
        <v>12</v>
      </c>
      <c r="K205" s="20"/>
      <c r="L205" s="52" t="s">
        <v>71</v>
      </c>
      <c r="M205" s="20"/>
      <c r="N205" s="52" t="n">
        <v>2906</v>
      </c>
      <c r="O205" s="32" t="n">
        <v>43840</v>
      </c>
      <c r="P205" s="20" t="s">
        <v>91</v>
      </c>
      <c r="Q205" s="20"/>
      <c r="R205" s="20"/>
    </row>
    <row r="206" customFormat="false" ht="14.4" hidden="false" customHeight="false" outlineLevel="0" collapsed="false">
      <c r="B206" s="52" t="n">
        <v>83</v>
      </c>
      <c r="C206" s="19" t="s">
        <v>76</v>
      </c>
      <c r="D206" s="21" t="n">
        <v>4</v>
      </c>
      <c r="E206" s="19" t="s">
        <v>103</v>
      </c>
      <c r="F206" s="52" t="s">
        <v>66</v>
      </c>
      <c r="G206" s="52" t="n">
        <v>15</v>
      </c>
      <c r="H206" s="52" t="n">
        <v>8</v>
      </c>
      <c r="I206" s="52" t="n">
        <v>1.8</v>
      </c>
      <c r="J206" s="52" t="n">
        <v>11</v>
      </c>
      <c r="K206" s="20"/>
      <c r="L206" s="52" t="s">
        <v>71</v>
      </c>
      <c r="M206" s="20"/>
      <c r="N206" s="52" t="n">
        <v>2906</v>
      </c>
      <c r="O206" s="32" t="n">
        <v>43840</v>
      </c>
      <c r="P206" s="20" t="s">
        <v>91</v>
      </c>
      <c r="Q206" s="20"/>
      <c r="R206" s="20"/>
    </row>
    <row r="207" customFormat="false" ht="14.4" hidden="false" customHeight="false" outlineLevel="0" collapsed="false">
      <c r="B207" s="52" t="n">
        <v>84</v>
      </c>
      <c r="C207" s="19" t="s">
        <v>76</v>
      </c>
      <c r="D207" s="21" t="n">
        <v>4</v>
      </c>
      <c r="E207" s="19" t="s">
        <v>103</v>
      </c>
      <c r="F207" s="52" t="s">
        <v>66</v>
      </c>
      <c r="G207" s="52" t="n">
        <v>19</v>
      </c>
      <c r="H207" s="52" t="n">
        <v>11</v>
      </c>
      <c r="I207" s="52" t="n">
        <v>3.6</v>
      </c>
      <c r="J207" s="52" t="n">
        <v>22</v>
      </c>
      <c r="K207" s="20"/>
      <c r="L207" s="52" t="s">
        <v>71</v>
      </c>
      <c r="M207" s="20"/>
      <c r="N207" s="52" t="n">
        <v>2906</v>
      </c>
      <c r="O207" s="32" t="n">
        <v>43840</v>
      </c>
      <c r="P207" s="20" t="s">
        <v>92</v>
      </c>
      <c r="Q207" s="20"/>
      <c r="R207" s="20"/>
    </row>
    <row r="208" customFormat="false" ht="14.4" hidden="false" customHeight="false" outlineLevel="0" collapsed="false">
      <c r="B208" s="52" t="n">
        <v>85</v>
      </c>
      <c r="C208" s="19" t="s">
        <v>76</v>
      </c>
      <c r="D208" s="21" t="n">
        <v>4</v>
      </c>
      <c r="E208" s="19" t="s">
        <v>103</v>
      </c>
      <c r="F208" s="52" t="s">
        <v>66</v>
      </c>
      <c r="G208" s="52" t="n">
        <v>19</v>
      </c>
      <c r="H208" s="52" t="n">
        <v>12</v>
      </c>
      <c r="I208" s="52" t="n">
        <v>2.3</v>
      </c>
      <c r="J208" s="52" t="n">
        <v>14</v>
      </c>
      <c r="K208" s="20"/>
      <c r="L208" s="52" t="s">
        <v>71</v>
      </c>
      <c r="M208" s="20"/>
      <c r="N208" s="52" t="n">
        <v>2906</v>
      </c>
      <c r="O208" s="32" t="n">
        <v>43840</v>
      </c>
      <c r="P208" s="20" t="s">
        <v>92</v>
      </c>
      <c r="Q208" s="20"/>
      <c r="R208" s="20"/>
    </row>
    <row r="209" customFormat="false" ht="14.4" hidden="false" customHeight="false" outlineLevel="0" collapsed="false">
      <c r="B209" s="52" t="n">
        <v>86</v>
      </c>
      <c r="C209" s="19" t="s">
        <v>76</v>
      </c>
      <c r="D209" s="21" t="n">
        <v>4</v>
      </c>
      <c r="E209" s="19" t="s">
        <v>103</v>
      </c>
      <c r="F209" s="52" t="s">
        <v>67</v>
      </c>
      <c r="G209" s="52" t="n">
        <v>24</v>
      </c>
      <c r="H209" s="52" t="s">
        <v>115</v>
      </c>
      <c r="I209" s="52" t="n">
        <v>3.3</v>
      </c>
      <c r="J209" s="52" t="n">
        <v>20</v>
      </c>
      <c r="K209" s="20"/>
      <c r="L209" s="52" t="s">
        <v>71</v>
      </c>
      <c r="M209" s="20"/>
      <c r="N209" s="52" t="n">
        <v>2906</v>
      </c>
      <c r="O209" s="32" t="n">
        <v>43840</v>
      </c>
      <c r="P209" s="15" t="s">
        <v>110</v>
      </c>
      <c r="Q209" s="20"/>
      <c r="R209" s="20"/>
    </row>
    <row r="210" customFormat="false" ht="14.4" hidden="false" customHeight="false" outlineLevel="0" collapsed="false">
      <c r="B210" s="52" t="n">
        <v>87</v>
      </c>
      <c r="C210" s="19" t="s">
        <v>76</v>
      </c>
      <c r="D210" s="21" t="n">
        <v>4</v>
      </c>
      <c r="E210" s="19" t="s">
        <v>103</v>
      </c>
      <c r="F210" s="52" t="s">
        <v>102</v>
      </c>
      <c r="G210" s="52" t="n">
        <v>28</v>
      </c>
      <c r="H210" s="52" t="n">
        <v>16</v>
      </c>
      <c r="I210" s="52" t="n">
        <v>1.1</v>
      </c>
      <c r="J210" s="52" t="n">
        <v>6</v>
      </c>
      <c r="K210" s="20"/>
      <c r="L210" s="52" t="s">
        <v>71</v>
      </c>
      <c r="M210" s="20"/>
      <c r="N210" s="52" t="n">
        <v>2906</v>
      </c>
      <c r="O210" s="32" t="n">
        <v>43840</v>
      </c>
      <c r="P210" s="20" t="s">
        <v>111</v>
      </c>
      <c r="Q210" s="20"/>
      <c r="R210" s="20"/>
    </row>
    <row r="211" customFormat="false" ht="14.4" hidden="false" customHeight="false" outlineLevel="0" collapsed="false">
      <c r="B211" s="20"/>
      <c r="C211" s="20"/>
      <c r="D211" s="20"/>
      <c r="E211" s="20"/>
      <c r="F211" s="20"/>
      <c r="G211" s="20"/>
      <c r="H211" s="20"/>
      <c r="I211" s="54" t="n">
        <f aca="false">SUM(I205:I210)</f>
        <v>14.2</v>
      </c>
      <c r="J211" s="54" t="n">
        <f aca="false">SUM(J205:J210)</f>
        <v>85</v>
      </c>
      <c r="K211" s="20"/>
      <c r="L211" s="20"/>
      <c r="M211" s="20"/>
      <c r="N211" s="20"/>
      <c r="O211" s="20"/>
      <c r="P211" s="20"/>
      <c r="Q211" s="20"/>
      <c r="R211" s="20"/>
    </row>
    <row r="212" customFormat="false" ht="14.4" hidden="false" customHeight="false" outlineLevel="0" collapsed="false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customFormat="false" ht="14.4" hidden="false" customHeight="false" outlineLevel="0" collapsed="false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</row>
    <row r="214" customFormat="false" ht="14.4" hidden="false" customHeight="false" outlineLevel="0" collapsed="false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customFormat="false" ht="14.4" hidden="false" customHeight="false" outlineLevel="0" collapsed="false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customFormat="false" ht="14.4" hidden="false" customHeight="false" outlineLevel="0" collapsed="false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customFormat="false" ht="14.4" hidden="false" customHeight="false" outlineLevel="0" collapsed="false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customFormat="false" ht="14.4" hidden="false" customHeight="false" outlineLevel="0" collapsed="false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customFormat="false" ht="14.4" hidden="false" customHeight="false" outlineLevel="0" collapsed="false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</row>
    <row r="220" customFormat="false" ht="14.4" hidden="false" customHeight="false" outlineLevel="0" collapsed="false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customFormat="false" ht="14.4" hidden="false" customHeight="false" outlineLevel="0" collapsed="false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customFormat="false" ht="14.4" hidden="false" customHeight="false" outlineLevel="0" collapsed="false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  <row r="223" customFormat="false" ht="14.4" hidden="false" customHeight="false" outlineLevel="0" collapsed="false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</row>
    <row r="224" customFormat="false" ht="14.4" hidden="false" customHeight="false" outlineLevel="0" collapsed="false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</row>
    <row r="225" customFormat="false" ht="14.4" hidden="false" customHeight="false" outlineLevel="0" collapsed="false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customFormat="false" ht="14.4" hidden="false" customHeight="false" outlineLevel="0" collapsed="false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customFormat="false" ht="14.4" hidden="false" customHeight="false" outlineLevel="0" collapsed="false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customFormat="false" ht="14.4" hidden="false" customHeight="false" outlineLevel="0" collapsed="false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customFormat="false" ht="14.4" hidden="false" customHeight="false" outlineLevel="0" collapsed="false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customFormat="false" ht="14.4" hidden="false" customHeight="false" outlineLevel="0" collapsed="false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customFormat="false" ht="14.4" hidden="false" customHeight="false" outlineLevel="0" collapsed="false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customFormat="false" ht="14.4" hidden="false" customHeight="false" outlineLevel="0" collapsed="false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customFormat="false" ht="14.4" hidden="false" customHeight="false" outlineLevel="0" collapsed="false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customFormat="false" ht="14.4" hidden="false" customHeight="false" outlineLevel="0" collapsed="false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customFormat="false" ht="14.4" hidden="false" customHeight="false" outlineLevel="0" collapsed="false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customFormat="false" ht="14.4" hidden="false" customHeight="false" outlineLevel="0" collapsed="false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customFormat="false" ht="14.4" hidden="false" customHeight="false" outlineLevel="0" collapsed="false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customFormat="false" ht="14.4" hidden="false" customHeight="false" outlineLevel="0" collapsed="false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customFormat="false" ht="14.4" hidden="false" customHeight="false" outlineLevel="0" collapsed="false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customFormat="false" ht="14.4" hidden="false" customHeight="false" outlineLevel="0" collapsed="false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customFormat="false" ht="14.4" hidden="false" customHeight="false" outlineLevel="0" collapsed="false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customFormat="false" ht="14.4" hidden="false" customHeight="false" outlineLevel="0" collapsed="false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customFormat="false" ht="14.4" hidden="false" customHeight="false" outlineLevel="0" collapsed="false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customFormat="false" ht="14.4" hidden="false" customHeight="false" outlineLevel="0" collapsed="false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customFormat="false" ht="14.4" hidden="false" customHeight="false" outlineLevel="0" collapsed="false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customFormat="false" ht="14.4" hidden="false" customHeight="false" outlineLevel="0" collapsed="false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customFormat="false" ht="14.4" hidden="false" customHeight="false" outlineLevel="0" collapsed="false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customFormat="false" ht="14.4" hidden="false" customHeight="false" outlineLevel="0" collapsed="false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customFormat="false" ht="14.4" hidden="false" customHeight="false" outlineLevel="0" collapsed="false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customFormat="false" ht="14.4" hidden="false" customHeight="false" outlineLevel="0" collapsed="false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customFormat="false" ht="14.4" hidden="false" customHeight="false" outlineLevel="0" collapsed="false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customFormat="false" ht="14.4" hidden="false" customHeight="false" outlineLevel="0" collapsed="false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customFormat="false" ht="14.4" hidden="false" customHeight="false" outlineLevel="0" collapsed="false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customFormat="false" ht="14.4" hidden="false" customHeight="false" outlineLevel="0" collapsed="false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customFormat="false" ht="14.4" hidden="false" customHeight="false" outlineLevel="0" collapsed="false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customFormat="false" ht="14.4" hidden="false" customHeight="false" outlineLevel="0" collapsed="false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customFormat="false" ht="14.4" hidden="false" customHeight="false" outlineLevel="0" collapsed="false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customFormat="false" ht="14.4" hidden="false" customHeight="false" outlineLevel="0" collapsed="false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customFormat="false" ht="14.4" hidden="false" customHeight="false" outlineLevel="0" collapsed="false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customFormat="false" ht="14.4" hidden="false" customHeight="false" outlineLevel="0" collapsed="false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customFormat="false" ht="14.4" hidden="false" customHeight="false" outlineLevel="0" collapsed="false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customFormat="false" ht="14.4" hidden="false" customHeight="false" outlineLevel="0" collapsed="false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customFormat="false" ht="14.4" hidden="false" customHeight="false" outlineLevel="0" collapsed="false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</sheetData>
  <mergeCells count="37">
    <mergeCell ref="B1:R1"/>
    <mergeCell ref="B2:R2"/>
    <mergeCell ref="B3:R3"/>
    <mergeCell ref="B4:R4"/>
    <mergeCell ref="B5:R5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B9:R9"/>
    <mergeCell ref="N10:N13"/>
    <mergeCell ref="N17:N18"/>
    <mergeCell ref="N20:N22"/>
    <mergeCell ref="N23:N25"/>
    <mergeCell ref="N26:N27"/>
    <mergeCell ref="N29:N30"/>
    <mergeCell ref="N31:N33"/>
    <mergeCell ref="N34:N36"/>
    <mergeCell ref="B50:C50"/>
    <mergeCell ref="B52:R52"/>
    <mergeCell ref="B97:C97"/>
    <mergeCell ref="B98:C98"/>
    <mergeCell ref="B100:R100"/>
    <mergeCell ref="B113:C113"/>
    <mergeCell ref="B115:C115"/>
    <mergeCell ref="C117:R1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77"/>
  <sheetViews>
    <sheetView showFormulas="false" showGridLines="true" showRowColHeaders="true" showZeros="true" rightToLeft="false" tabSelected="false" showOutlineSymbols="true" defaultGridColor="true" view="normal" topLeftCell="A160" colorId="64" zoomScale="100" zoomScaleNormal="100" zoomScalePageLayoutView="100" workbookViewId="0">
      <selection pane="topLeft" activeCell="G24" activeCellId="0" sqref="G24"/>
    </sheetView>
  </sheetViews>
  <sheetFormatPr defaultColWidth="8.6875" defaultRowHeight="14.4" zeroHeight="false" outlineLevelRow="0" outlineLevelCol="0"/>
  <cols>
    <col collapsed="false" customWidth="true" hidden="false" outlineLevel="0" max="2" min="2" style="0" width="12.33"/>
    <col collapsed="false" customWidth="true" hidden="false" outlineLevel="0" max="4" min="4" style="0" width="20.99"/>
    <col collapsed="false" customWidth="true" hidden="false" outlineLevel="0" max="12" min="12" style="0" width="13.89"/>
    <col collapsed="false" customWidth="true" hidden="false" outlineLevel="0" max="13" min="13" style="0" width="9"/>
    <col collapsed="false" customWidth="true" hidden="false" outlineLevel="0" max="14" min="14" style="0" width="8.56"/>
    <col collapsed="false" customWidth="true" hidden="false" outlineLevel="0" max="15" min="15" style="0" width="20.45"/>
    <col collapsed="false" customWidth="true" hidden="false" outlineLevel="0" max="17" min="17" style="0" width="9.66"/>
  </cols>
  <sheetData>
    <row r="1" customFormat="false" ht="38.25" hidden="false" customHeight="true" outlineLevel="0" collapsed="false">
      <c r="P1" s="59" t="s">
        <v>116</v>
      </c>
      <c r="Q1" s="59"/>
    </row>
    <row r="2" customFormat="false" ht="14.4" hidden="false" customHeight="false" outlineLevel="0" collapsed="false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customFormat="false" ht="14.4" hidden="false" customHeight="false" outlineLevel="0" collapsed="false">
      <c r="A3" s="60" t="s">
        <v>118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customFormat="false" ht="14.4" hidden="false" customHeight="false" outlineLevel="0" collapsed="false">
      <c r="A4" s="60" t="s">
        <v>119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customFormat="false" ht="14.4" hidden="false" customHeight="false" outlineLevel="0" collapsed="false">
      <c r="A5" s="60" t="s">
        <v>120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customFormat="false" ht="14.4" hidden="false" customHeight="false" outlineLevel="0" collapsed="false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customFormat="false" ht="27.75" hidden="false" customHeight="true" outlineLevel="0" collapsed="false">
      <c r="A7" s="62" t="s">
        <v>5</v>
      </c>
      <c r="B7" s="62" t="s">
        <v>6</v>
      </c>
      <c r="C7" s="63" t="s">
        <v>7</v>
      </c>
      <c r="D7" s="62" t="s">
        <v>8</v>
      </c>
      <c r="E7" s="62" t="s">
        <v>9</v>
      </c>
      <c r="F7" s="62" t="s">
        <v>121</v>
      </c>
      <c r="G7" s="62" t="s">
        <v>122</v>
      </c>
      <c r="H7" s="64" t="s">
        <v>123</v>
      </c>
      <c r="I7" s="62" t="s">
        <v>124</v>
      </c>
      <c r="J7" s="62"/>
      <c r="K7" s="62" t="s">
        <v>14</v>
      </c>
      <c r="L7" s="62"/>
      <c r="M7" s="63" t="s">
        <v>125</v>
      </c>
      <c r="N7" s="63" t="s">
        <v>126</v>
      </c>
      <c r="O7" s="63" t="s">
        <v>17</v>
      </c>
      <c r="P7" s="63" t="s">
        <v>18</v>
      </c>
      <c r="Q7" s="63" t="s">
        <v>127</v>
      </c>
    </row>
    <row r="8" customFormat="false" ht="41.4" hidden="false" customHeight="false" outlineLevel="0" collapsed="false">
      <c r="A8" s="62"/>
      <c r="B8" s="62"/>
      <c r="C8" s="63"/>
      <c r="D8" s="62"/>
      <c r="E8" s="62"/>
      <c r="F8" s="62"/>
      <c r="G8" s="62"/>
      <c r="H8" s="64"/>
      <c r="I8" s="62" t="s">
        <v>20</v>
      </c>
      <c r="J8" s="62" t="s">
        <v>21</v>
      </c>
      <c r="K8" s="62" t="s">
        <v>128</v>
      </c>
      <c r="L8" s="62" t="s">
        <v>23</v>
      </c>
      <c r="M8" s="63"/>
      <c r="N8" s="63"/>
      <c r="O8" s="63"/>
      <c r="P8" s="63"/>
      <c r="Q8" s="63"/>
    </row>
    <row r="9" customFormat="false" ht="14.4" hidden="false" customHeight="false" outlineLevel="0" collapsed="false">
      <c r="A9" s="65"/>
      <c r="B9" s="66" t="s">
        <v>24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5"/>
      <c r="N9" s="65"/>
      <c r="O9" s="65"/>
      <c r="P9" s="65"/>
      <c r="Q9" s="65"/>
    </row>
    <row r="10" customFormat="false" ht="14.4" hidden="false" customHeight="false" outlineLevel="0" collapsed="false">
      <c r="A10" s="65" t="n">
        <v>1</v>
      </c>
      <c r="B10" s="67" t="s">
        <v>129</v>
      </c>
      <c r="C10" s="66" t="n">
        <v>4</v>
      </c>
      <c r="D10" s="68" t="s">
        <v>130</v>
      </c>
      <c r="E10" s="66" t="s">
        <v>131</v>
      </c>
      <c r="F10" s="66" t="n">
        <v>14</v>
      </c>
      <c r="G10" s="69" t="s">
        <v>132</v>
      </c>
      <c r="H10" s="70" t="n">
        <v>1</v>
      </c>
      <c r="I10" s="71" t="n">
        <v>192</v>
      </c>
      <c r="J10" s="72" t="n">
        <v>176</v>
      </c>
      <c r="K10" s="70" t="n">
        <v>1</v>
      </c>
      <c r="L10" s="70"/>
      <c r="M10" s="73" t="s">
        <v>133</v>
      </c>
      <c r="N10" s="74" t="n">
        <v>43832</v>
      </c>
      <c r="O10" s="68" t="s">
        <v>134</v>
      </c>
      <c r="P10" s="65"/>
      <c r="Q10" s="65"/>
    </row>
    <row r="11" customFormat="false" ht="14.4" hidden="false" customHeight="false" outlineLevel="0" collapsed="false">
      <c r="A11" s="65" t="n">
        <v>2</v>
      </c>
      <c r="B11" s="67" t="s">
        <v>129</v>
      </c>
      <c r="C11" s="66" t="n">
        <v>4</v>
      </c>
      <c r="D11" s="68" t="s">
        <v>130</v>
      </c>
      <c r="E11" s="66" t="s">
        <v>135</v>
      </c>
      <c r="F11" s="66" t="n">
        <v>31</v>
      </c>
      <c r="G11" s="69" t="s">
        <v>136</v>
      </c>
      <c r="H11" s="70" t="n">
        <v>1.1</v>
      </c>
      <c r="I11" s="71" t="n">
        <v>340</v>
      </c>
      <c r="J11" s="72" t="n">
        <v>308</v>
      </c>
      <c r="K11" s="70" t="n">
        <v>1.1</v>
      </c>
      <c r="L11" s="70"/>
      <c r="M11" s="73" t="s">
        <v>137</v>
      </c>
      <c r="N11" s="74" t="n">
        <v>43832</v>
      </c>
      <c r="O11" s="68" t="s">
        <v>138</v>
      </c>
      <c r="P11" s="65"/>
      <c r="Q11" s="65"/>
    </row>
    <row r="12" customFormat="false" ht="14.4" hidden="false" customHeight="false" outlineLevel="0" collapsed="false">
      <c r="A12" s="65" t="n">
        <v>3</v>
      </c>
      <c r="B12" s="67" t="s">
        <v>129</v>
      </c>
      <c r="C12" s="66" t="n">
        <v>4</v>
      </c>
      <c r="D12" s="68" t="s">
        <v>130</v>
      </c>
      <c r="E12" s="66" t="s">
        <v>66</v>
      </c>
      <c r="F12" s="66" t="n">
        <v>52</v>
      </c>
      <c r="G12" s="69" t="s">
        <v>139</v>
      </c>
      <c r="H12" s="70" t="n">
        <v>1</v>
      </c>
      <c r="I12" s="71" t="n">
        <v>264</v>
      </c>
      <c r="J12" s="72" t="n">
        <v>239</v>
      </c>
      <c r="K12" s="70" t="n">
        <v>1</v>
      </c>
      <c r="L12" s="70"/>
      <c r="M12" s="73" t="s">
        <v>137</v>
      </c>
      <c r="N12" s="74" t="n">
        <v>43832</v>
      </c>
      <c r="O12" s="68" t="s">
        <v>140</v>
      </c>
      <c r="P12" s="65"/>
      <c r="Q12" s="65"/>
    </row>
    <row r="13" customFormat="false" ht="14.4" hidden="false" customHeight="false" outlineLevel="0" collapsed="false">
      <c r="A13" s="65" t="n">
        <v>4</v>
      </c>
      <c r="B13" s="67" t="s">
        <v>141</v>
      </c>
      <c r="C13" s="66" t="n">
        <v>4</v>
      </c>
      <c r="D13" s="68" t="s">
        <v>130</v>
      </c>
      <c r="E13" s="66" t="s">
        <v>142</v>
      </c>
      <c r="F13" s="66" t="n">
        <v>30</v>
      </c>
      <c r="G13" s="69" t="s">
        <v>143</v>
      </c>
      <c r="H13" s="70" t="n">
        <v>1</v>
      </c>
      <c r="I13" s="71" t="n">
        <v>164</v>
      </c>
      <c r="J13" s="72" t="n">
        <v>149</v>
      </c>
      <c r="K13" s="70" t="n">
        <v>1</v>
      </c>
      <c r="L13" s="70"/>
      <c r="M13" s="73" t="s">
        <v>144</v>
      </c>
      <c r="N13" s="74" t="n">
        <v>43832</v>
      </c>
      <c r="O13" s="68" t="s">
        <v>145</v>
      </c>
      <c r="P13" s="65"/>
      <c r="Q13" s="65"/>
    </row>
    <row r="14" customFormat="false" ht="14.4" hidden="false" customHeight="false" outlineLevel="0" collapsed="false">
      <c r="A14" s="65" t="n">
        <v>5</v>
      </c>
      <c r="B14" s="67" t="s">
        <v>141</v>
      </c>
      <c r="C14" s="66" t="n">
        <v>1</v>
      </c>
      <c r="D14" s="68" t="s">
        <v>130</v>
      </c>
      <c r="E14" s="66" t="s">
        <v>135</v>
      </c>
      <c r="F14" s="66" t="n">
        <v>81</v>
      </c>
      <c r="G14" s="69" t="s">
        <v>136</v>
      </c>
      <c r="H14" s="69" t="s">
        <v>146</v>
      </c>
      <c r="I14" s="71" t="n">
        <v>231</v>
      </c>
      <c r="J14" s="72" t="n">
        <v>204</v>
      </c>
      <c r="K14" s="70" t="n">
        <v>1</v>
      </c>
      <c r="L14" s="70"/>
      <c r="M14" s="73" t="s">
        <v>144</v>
      </c>
      <c r="N14" s="74" t="n">
        <v>43832</v>
      </c>
      <c r="O14" s="68" t="s">
        <v>147</v>
      </c>
      <c r="P14" s="65"/>
      <c r="Q14" s="65"/>
    </row>
    <row r="15" customFormat="false" ht="14.4" hidden="false" customHeight="false" outlineLevel="0" collapsed="false">
      <c r="A15" s="65" t="n">
        <v>6</v>
      </c>
      <c r="B15" s="67" t="s">
        <v>148</v>
      </c>
      <c r="C15" s="66" t="n">
        <v>4</v>
      </c>
      <c r="D15" s="68" t="s">
        <v>149</v>
      </c>
      <c r="E15" s="66" t="s">
        <v>150</v>
      </c>
      <c r="F15" s="69" t="s">
        <v>151</v>
      </c>
      <c r="G15" s="69" t="s">
        <v>152</v>
      </c>
      <c r="H15" s="70" t="n">
        <v>0.4</v>
      </c>
      <c r="I15" s="71" t="n">
        <v>93</v>
      </c>
      <c r="J15" s="72" t="n">
        <v>83</v>
      </c>
      <c r="K15" s="70" t="n">
        <v>0.4</v>
      </c>
      <c r="L15" s="70"/>
      <c r="M15" s="73" t="s">
        <v>153</v>
      </c>
      <c r="N15" s="74" t="n">
        <v>43832</v>
      </c>
      <c r="O15" s="68" t="s">
        <v>154</v>
      </c>
      <c r="P15" s="65"/>
      <c r="Q15" s="65"/>
    </row>
    <row r="16" customFormat="false" ht="14.4" hidden="false" customHeight="false" outlineLevel="0" collapsed="false">
      <c r="A16" s="65" t="n">
        <v>7</v>
      </c>
      <c r="B16" s="67" t="s">
        <v>148</v>
      </c>
      <c r="C16" s="66" t="n">
        <v>4</v>
      </c>
      <c r="D16" s="68" t="s">
        <v>130</v>
      </c>
      <c r="E16" s="66" t="s">
        <v>66</v>
      </c>
      <c r="F16" s="69" t="s">
        <v>155</v>
      </c>
      <c r="G16" s="69" t="s">
        <v>156</v>
      </c>
      <c r="H16" s="70" t="n">
        <v>0.9</v>
      </c>
      <c r="I16" s="71" t="n">
        <v>376</v>
      </c>
      <c r="J16" s="72" t="n">
        <v>352</v>
      </c>
      <c r="K16" s="70" t="n">
        <v>0.9</v>
      </c>
      <c r="L16" s="70"/>
      <c r="M16" s="73" t="s">
        <v>157</v>
      </c>
      <c r="N16" s="74" t="n">
        <v>43832</v>
      </c>
      <c r="O16" s="68" t="s">
        <v>154</v>
      </c>
      <c r="P16" s="65"/>
      <c r="Q16" s="65"/>
    </row>
    <row r="17" customFormat="false" ht="14.4" hidden="false" customHeight="false" outlineLevel="0" collapsed="false">
      <c r="A17" s="65" t="n">
        <v>8</v>
      </c>
      <c r="B17" s="67" t="s">
        <v>148</v>
      </c>
      <c r="C17" s="66" t="n">
        <v>4</v>
      </c>
      <c r="D17" s="68" t="s">
        <v>130</v>
      </c>
      <c r="E17" s="66" t="s">
        <v>135</v>
      </c>
      <c r="F17" s="69" t="s">
        <v>158</v>
      </c>
      <c r="G17" s="69" t="s">
        <v>159</v>
      </c>
      <c r="H17" s="70" t="n">
        <v>1.4</v>
      </c>
      <c r="I17" s="71" t="n">
        <v>370</v>
      </c>
      <c r="J17" s="72" t="n">
        <v>323</v>
      </c>
      <c r="K17" s="70" t="n">
        <v>1.4</v>
      </c>
      <c r="L17" s="70"/>
      <c r="M17" s="73" t="s">
        <v>157</v>
      </c>
      <c r="N17" s="74" t="n">
        <v>43832</v>
      </c>
      <c r="O17" s="68" t="s">
        <v>160</v>
      </c>
      <c r="P17" s="65"/>
      <c r="Q17" s="65"/>
    </row>
    <row r="18" customFormat="false" ht="14.4" hidden="false" customHeight="false" outlineLevel="0" collapsed="false">
      <c r="A18" s="65" t="n">
        <v>9</v>
      </c>
      <c r="B18" s="67" t="s">
        <v>161</v>
      </c>
      <c r="C18" s="66" t="n">
        <v>4</v>
      </c>
      <c r="D18" s="68" t="s">
        <v>130</v>
      </c>
      <c r="E18" s="66" t="s">
        <v>83</v>
      </c>
      <c r="F18" s="69" t="s">
        <v>162</v>
      </c>
      <c r="G18" s="69" t="s">
        <v>163</v>
      </c>
      <c r="H18" s="70" t="n">
        <v>1</v>
      </c>
      <c r="I18" s="71" t="n">
        <v>356</v>
      </c>
      <c r="J18" s="72" t="n">
        <v>322</v>
      </c>
      <c r="K18" s="70" t="n">
        <v>1</v>
      </c>
      <c r="L18" s="70"/>
      <c r="M18" s="73" t="s">
        <v>164</v>
      </c>
      <c r="N18" s="74" t="n">
        <v>43832</v>
      </c>
      <c r="O18" s="68" t="s">
        <v>165</v>
      </c>
      <c r="P18" s="65"/>
      <c r="Q18" s="65"/>
    </row>
    <row r="19" customFormat="false" ht="14.4" hidden="false" customHeight="false" outlineLevel="0" collapsed="false">
      <c r="A19" s="65" t="n">
        <v>10</v>
      </c>
      <c r="B19" s="67" t="s">
        <v>161</v>
      </c>
      <c r="C19" s="66" t="n">
        <v>4</v>
      </c>
      <c r="D19" s="68" t="s">
        <v>149</v>
      </c>
      <c r="E19" s="66" t="s">
        <v>150</v>
      </c>
      <c r="F19" s="69" t="s">
        <v>166</v>
      </c>
      <c r="G19" s="69" t="s">
        <v>167</v>
      </c>
      <c r="H19" s="70" t="n">
        <v>1.4</v>
      </c>
      <c r="I19" s="71" t="n">
        <v>310</v>
      </c>
      <c r="J19" s="72" t="n">
        <v>275</v>
      </c>
      <c r="K19" s="70" t="n">
        <v>1.4</v>
      </c>
      <c r="L19" s="70"/>
      <c r="M19" s="73" t="s">
        <v>168</v>
      </c>
      <c r="N19" s="74" t="n">
        <v>43832</v>
      </c>
      <c r="O19" s="68" t="s">
        <v>169</v>
      </c>
      <c r="P19" s="65"/>
      <c r="Q19" s="65"/>
    </row>
    <row r="20" customFormat="false" ht="14.4" hidden="false" customHeight="false" outlineLevel="0" collapsed="false">
      <c r="A20" s="65" t="n">
        <v>11</v>
      </c>
      <c r="B20" s="67" t="s">
        <v>161</v>
      </c>
      <c r="C20" s="66" t="n">
        <v>3</v>
      </c>
      <c r="D20" s="68" t="s">
        <v>149</v>
      </c>
      <c r="E20" s="66" t="s">
        <v>150</v>
      </c>
      <c r="F20" s="69" t="s">
        <v>170</v>
      </c>
      <c r="G20" s="69" t="s">
        <v>171</v>
      </c>
      <c r="H20" s="70" t="n">
        <v>2.4</v>
      </c>
      <c r="I20" s="71" t="n">
        <v>402</v>
      </c>
      <c r="J20" s="72" t="n">
        <v>369</v>
      </c>
      <c r="K20" s="70" t="n">
        <v>2.4</v>
      </c>
      <c r="L20" s="70"/>
      <c r="M20" s="73" t="s">
        <v>168</v>
      </c>
      <c r="N20" s="74" t="n">
        <v>43832</v>
      </c>
      <c r="O20" s="68" t="s">
        <v>172</v>
      </c>
      <c r="P20" s="65"/>
      <c r="Q20" s="65"/>
    </row>
    <row r="21" customFormat="false" ht="14.4" hidden="false" customHeight="false" outlineLevel="0" collapsed="false">
      <c r="A21" s="65" t="n">
        <v>12</v>
      </c>
      <c r="B21" s="67" t="s">
        <v>161</v>
      </c>
      <c r="C21" s="66" t="n">
        <v>4</v>
      </c>
      <c r="D21" s="68" t="s">
        <v>149</v>
      </c>
      <c r="E21" s="66" t="s">
        <v>150</v>
      </c>
      <c r="F21" s="69" t="s">
        <v>173</v>
      </c>
      <c r="G21" s="69" t="s">
        <v>159</v>
      </c>
      <c r="H21" s="70" t="n">
        <v>1.9</v>
      </c>
      <c r="I21" s="71" t="n">
        <v>445</v>
      </c>
      <c r="J21" s="72" t="n">
        <v>392</v>
      </c>
      <c r="K21" s="70" t="n">
        <v>1.9</v>
      </c>
      <c r="L21" s="70"/>
      <c r="M21" s="73" t="s">
        <v>174</v>
      </c>
      <c r="N21" s="74" t="n">
        <v>43832</v>
      </c>
      <c r="O21" s="68" t="s">
        <v>172</v>
      </c>
      <c r="P21" s="65"/>
      <c r="Q21" s="65"/>
    </row>
    <row r="22" customFormat="false" ht="14.4" hidden="false" customHeight="false" outlineLevel="0" collapsed="false">
      <c r="A22" s="65" t="n">
        <v>13</v>
      </c>
      <c r="B22" s="67" t="s">
        <v>175</v>
      </c>
      <c r="C22" s="66" t="n">
        <v>4</v>
      </c>
      <c r="D22" s="68" t="s">
        <v>149</v>
      </c>
      <c r="E22" s="66" t="s">
        <v>150</v>
      </c>
      <c r="F22" s="69" t="s">
        <v>162</v>
      </c>
      <c r="G22" s="69" t="s">
        <v>171</v>
      </c>
      <c r="H22" s="70" t="n">
        <v>3.3</v>
      </c>
      <c r="I22" s="71" t="n">
        <v>311</v>
      </c>
      <c r="J22" s="72" t="n">
        <v>278</v>
      </c>
      <c r="K22" s="70" t="n">
        <v>3.3</v>
      </c>
      <c r="L22" s="70"/>
      <c r="M22" s="73" t="s">
        <v>176</v>
      </c>
      <c r="N22" s="74" t="n">
        <v>43832</v>
      </c>
      <c r="O22" s="68" t="s">
        <v>177</v>
      </c>
      <c r="P22" s="65"/>
      <c r="Q22" s="65"/>
    </row>
    <row r="23" customFormat="false" ht="14.4" hidden="false" customHeight="false" outlineLevel="0" collapsed="false">
      <c r="A23" s="65" t="n">
        <v>14</v>
      </c>
      <c r="B23" s="67" t="s">
        <v>175</v>
      </c>
      <c r="C23" s="66" t="n">
        <v>4</v>
      </c>
      <c r="D23" s="68" t="s">
        <v>149</v>
      </c>
      <c r="E23" s="66" t="s">
        <v>150</v>
      </c>
      <c r="F23" s="69" t="s">
        <v>178</v>
      </c>
      <c r="G23" s="69" t="s">
        <v>179</v>
      </c>
      <c r="H23" s="70" t="n">
        <v>2.8</v>
      </c>
      <c r="I23" s="71" t="n">
        <v>199</v>
      </c>
      <c r="J23" s="72" t="n">
        <v>175</v>
      </c>
      <c r="K23" s="70" t="n">
        <v>2.8</v>
      </c>
      <c r="L23" s="70"/>
      <c r="M23" s="73" t="s">
        <v>176</v>
      </c>
      <c r="N23" s="74" t="n">
        <v>43832</v>
      </c>
      <c r="O23" s="68" t="s">
        <v>177</v>
      </c>
      <c r="P23" s="65"/>
      <c r="Q23" s="65"/>
    </row>
    <row r="24" customFormat="false" ht="14.4" hidden="false" customHeight="false" outlineLevel="0" collapsed="false">
      <c r="A24" s="65" t="n">
        <v>15</v>
      </c>
      <c r="B24" s="67" t="s">
        <v>175</v>
      </c>
      <c r="C24" s="66" t="n">
        <v>2</v>
      </c>
      <c r="D24" s="68" t="s">
        <v>130</v>
      </c>
      <c r="E24" s="66" t="s">
        <v>135</v>
      </c>
      <c r="F24" s="69" t="s">
        <v>180</v>
      </c>
      <c r="G24" s="69" t="s">
        <v>181</v>
      </c>
      <c r="H24" s="70" t="n">
        <v>0.8</v>
      </c>
      <c r="I24" s="71" t="n">
        <v>156</v>
      </c>
      <c r="J24" s="72" t="n">
        <v>136</v>
      </c>
      <c r="K24" s="70" t="n">
        <v>0.8</v>
      </c>
      <c r="L24" s="70"/>
      <c r="M24" s="73" t="s">
        <v>182</v>
      </c>
      <c r="N24" s="74" t="n">
        <v>43832</v>
      </c>
      <c r="O24" s="68" t="s">
        <v>183</v>
      </c>
      <c r="P24" s="65"/>
      <c r="Q24" s="65"/>
    </row>
    <row r="25" customFormat="false" ht="14.4" hidden="false" customHeight="false" outlineLevel="0" collapsed="false">
      <c r="A25" s="65" t="n">
        <v>16</v>
      </c>
      <c r="B25" s="67" t="s">
        <v>184</v>
      </c>
      <c r="C25" s="66" t="n">
        <v>4</v>
      </c>
      <c r="D25" s="68" t="s">
        <v>130</v>
      </c>
      <c r="E25" s="66" t="s">
        <v>66</v>
      </c>
      <c r="F25" s="66" t="n">
        <v>40</v>
      </c>
      <c r="G25" s="69" t="s">
        <v>185</v>
      </c>
      <c r="H25" s="70" t="n">
        <v>0.8</v>
      </c>
      <c r="I25" s="71" t="n">
        <v>202</v>
      </c>
      <c r="J25" s="72" t="n">
        <v>185</v>
      </c>
      <c r="K25" s="70" t="n">
        <v>0.8</v>
      </c>
      <c r="L25" s="70"/>
      <c r="M25" s="73" t="s">
        <v>186</v>
      </c>
      <c r="N25" s="74" t="n">
        <v>43832</v>
      </c>
      <c r="O25" s="68" t="s">
        <v>177</v>
      </c>
      <c r="P25" s="65"/>
      <c r="Q25" s="65"/>
    </row>
    <row r="26" customFormat="false" ht="14.4" hidden="false" customHeight="false" outlineLevel="0" collapsed="false">
      <c r="A26" s="65" t="n">
        <v>17</v>
      </c>
      <c r="B26" s="67" t="s">
        <v>184</v>
      </c>
      <c r="C26" s="66" t="n">
        <v>4</v>
      </c>
      <c r="D26" s="68" t="s">
        <v>130</v>
      </c>
      <c r="E26" s="66" t="s">
        <v>142</v>
      </c>
      <c r="F26" s="66" t="n">
        <v>54</v>
      </c>
      <c r="G26" s="69" t="s">
        <v>187</v>
      </c>
      <c r="H26" s="70" t="n">
        <v>1</v>
      </c>
      <c r="I26" s="71" t="n">
        <v>258</v>
      </c>
      <c r="J26" s="72" t="n">
        <v>233</v>
      </c>
      <c r="K26" s="70" t="n">
        <v>1</v>
      </c>
      <c r="L26" s="70"/>
      <c r="M26" s="73" t="s">
        <v>186</v>
      </c>
      <c r="N26" s="74" t="n">
        <v>43832</v>
      </c>
      <c r="O26" s="68" t="s">
        <v>177</v>
      </c>
      <c r="P26" s="65"/>
      <c r="Q26" s="65"/>
    </row>
    <row r="27" customFormat="false" ht="14.4" hidden="false" customHeight="false" outlineLevel="0" collapsed="false">
      <c r="A27" s="65" t="n">
        <v>18</v>
      </c>
      <c r="B27" s="67" t="s">
        <v>184</v>
      </c>
      <c r="C27" s="66" t="n">
        <v>3</v>
      </c>
      <c r="D27" s="68" t="s">
        <v>130</v>
      </c>
      <c r="E27" s="66" t="s">
        <v>135</v>
      </c>
      <c r="F27" s="66" t="n">
        <v>91</v>
      </c>
      <c r="G27" s="69" t="s">
        <v>188</v>
      </c>
      <c r="H27" s="70" t="n">
        <v>0.5</v>
      </c>
      <c r="I27" s="71" t="n">
        <v>109</v>
      </c>
      <c r="J27" s="72" t="n">
        <v>99</v>
      </c>
      <c r="K27" s="70" t="n">
        <v>0.5</v>
      </c>
      <c r="L27" s="70"/>
      <c r="M27" s="73" t="s">
        <v>186</v>
      </c>
      <c r="N27" s="74" t="n">
        <v>43832</v>
      </c>
      <c r="O27" s="68" t="s">
        <v>189</v>
      </c>
      <c r="P27" s="65"/>
      <c r="Q27" s="65"/>
    </row>
    <row r="28" customFormat="false" ht="14.4" hidden="false" customHeight="false" outlineLevel="0" collapsed="false">
      <c r="A28" s="65" t="n">
        <v>19</v>
      </c>
      <c r="B28" s="67" t="s">
        <v>184</v>
      </c>
      <c r="C28" s="66" t="n">
        <v>4</v>
      </c>
      <c r="D28" s="68" t="s">
        <v>149</v>
      </c>
      <c r="E28" s="66" t="s">
        <v>150</v>
      </c>
      <c r="F28" s="66" t="n">
        <v>23</v>
      </c>
      <c r="G28" s="69" t="s">
        <v>190</v>
      </c>
      <c r="H28" s="70" t="n">
        <v>1.6</v>
      </c>
      <c r="I28" s="71" t="n">
        <v>301</v>
      </c>
      <c r="J28" s="72" t="n">
        <v>270</v>
      </c>
      <c r="K28" s="70" t="n">
        <v>1.6</v>
      </c>
      <c r="L28" s="70"/>
      <c r="M28" s="73" t="s">
        <v>191</v>
      </c>
      <c r="N28" s="74" t="n">
        <v>43832</v>
      </c>
      <c r="O28" s="68" t="s">
        <v>192</v>
      </c>
      <c r="P28" s="65"/>
      <c r="Q28" s="65"/>
    </row>
    <row r="29" customFormat="false" ht="14.4" hidden="false" customHeight="false" outlineLevel="0" collapsed="false">
      <c r="A29" s="65" t="n">
        <v>20</v>
      </c>
      <c r="B29" s="67" t="s">
        <v>184</v>
      </c>
      <c r="C29" s="66" t="n">
        <v>4</v>
      </c>
      <c r="D29" s="68" t="s">
        <v>149</v>
      </c>
      <c r="E29" s="66" t="s">
        <v>150</v>
      </c>
      <c r="F29" s="66" t="n">
        <v>14</v>
      </c>
      <c r="G29" s="69" t="s">
        <v>193</v>
      </c>
      <c r="H29" s="70" t="n">
        <v>1.2</v>
      </c>
      <c r="I29" s="71" t="n">
        <v>167</v>
      </c>
      <c r="J29" s="72" t="n">
        <v>146</v>
      </c>
      <c r="K29" s="70" t="n">
        <v>1.2</v>
      </c>
      <c r="L29" s="70"/>
      <c r="M29" s="73" t="s">
        <v>194</v>
      </c>
      <c r="N29" s="74" t="n">
        <v>43832</v>
      </c>
      <c r="O29" s="68" t="s">
        <v>195</v>
      </c>
      <c r="P29" s="65"/>
      <c r="Q29" s="65"/>
    </row>
    <row r="30" customFormat="false" ht="14.4" hidden="false" customHeight="false" outlineLevel="0" collapsed="false">
      <c r="A30" s="65" t="n">
        <v>21</v>
      </c>
      <c r="B30" s="67" t="s">
        <v>184</v>
      </c>
      <c r="C30" s="66" t="n">
        <v>4</v>
      </c>
      <c r="D30" s="68" t="s">
        <v>149</v>
      </c>
      <c r="E30" s="66" t="s">
        <v>150</v>
      </c>
      <c r="F30" s="66" t="n">
        <v>30</v>
      </c>
      <c r="G30" s="69" t="s">
        <v>196</v>
      </c>
      <c r="H30" s="70" t="n">
        <v>0.8</v>
      </c>
      <c r="I30" s="75" t="n">
        <v>178</v>
      </c>
      <c r="J30" s="72" t="n">
        <v>159</v>
      </c>
      <c r="K30" s="70" t="n">
        <v>0.8</v>
      </c>
      <c r="L30" s="70"/>
      <c r="M30" s="73" t="s">
        <v>194</v>
      </c>
      <c r="N30" s="74" t="n">
        <v>43832</v>
      </c>
      <c r="O30" s="68" t="s">
        <v>192</v>
      </c>
      <c r="P30" s="65"/>
      <c r="Q30" s="65"/>
    </row>
    <row r="31" customFormat="false" ht="14.4" hidden="false" customHeight="false" outlineLevel="0" collapsed="false">
      <c r="A31" s="65" t="n">
        <v>22</v>
      </c>
      <c r="B31" s="67" t="s">
        <v>184</v>
      </c>
      <c r="C31" s="66" t="n">
        <v>4</v>
      </c>
      <c r="D31" s="68" t="s">
        <v>149</v>
      </c>
      <c r="E31" s="66" t="s">
        <v>150</v>
      </c>
      <c r="F31" s="66" t="n">
        <v>46</v>
      </c>
      <c r="G31" s="69" t="s">
        <v>159</v>
      </c>
      <c r="H31" s="70" t="n">
        <v>1.3</v>
      </c>
      <c r="I31" s="75" t="n">
        <v>489</v>
      </c>
      <c r="J31" s="72" t="n">
        <v>433</v>
      </c>
      <c r="K31" s="70" t="n">
        <v>1.3</v>
      </c>
      <c r="L31" s="70"/>
      <c r="M31" s="73" t="s">
        <v>194</v>
      </c>
      <c r="N31" s="74" t="n">
        <v>43832</v>
      </c>
      <c r="O31" s="68" t="s">
        <v>192</v>
      </c>
      <c r="P31" s="65"/>
      <c r="Q31" s="65"/>
    </row>
    <row r="32" customFormat="false" ht="14.4" hidden="false" customHeight="false" outlineLevel="0" collapsed="false">
      <c r="A32" s="65" t="n">
        <v>23</v>
      </c>
      <c r="B32" s="67" t="s">
        <v>197</v>
      </c>
      <c r="C32" s="66" t="n">
        <v>4</v>
      </c>
      <c r="D32" s="68" t="s">
        <v>130</v>
      </c>
      <c r="E32" s="66" t="s">
        <v>80</v>
      </c>
      <c r="F32" s="66" t="n">
        <v>4</v>
      </c>
      <c r="G32" s="69" t="s">
        <v>196</v>
      </c>
      <c r="H32" s="70" t="n">
        <v>0.9</v>
      </c>
      <c r="I32" s="75" t="n">
        <v>275</v>
      </c>
      <c r="J32" s="72" t="n">
        <v>252</v>
      </c>
      <c r="K32" s="70" t="n">
        <v>0.9</v>
      </c>
      <c r="L32" s="70"/>
      <c r="M32" s="73" t="s">
        <v>198</v>
      </c>
      <c r="N32" s="74" t="n">
        <v>43832</v>
      </c>
      <c r="O32" s="68" t="s">
        <v>199</v>
      </c>
      <c r="P32" s="65"/>
      <c r="Q32" s="65"/>
    </row>
    <row r="33" customFormat="false" ht="14.4" hidden="false" customHeight="false" outlineLevel="0" collapsed="false">
      <c r="A33" s="65" t="n">
        <v>24</v>
      </c>
      <c r="B33" s="67" t="s">
        <v>197</v>
      </c>
      <c r="C33" s="66" t="n">
        <v>1</v>
      </c>
      <c r="D33" s="68" t="s">
        <v>130</v>
      </c>
      <c r="E33" s="66" t="s">
        <v>135</v>
      </c>
      <c r="F33" s="66" t="n">
        <v>87</v>
      </c>
      <c r="G33" s="69" t="s">
        <v>200</v>
      </c>
      <c r="H33" s="70" t="n">
        <v>0.8</v>
      </c>
      <c r="I33" s="75" t="n">
        <v>185</v>
      </c>
      <c r="J33" s="72" t="n">
        <v>164</v>
      </c>
      <c r="K33" s="70" t="n">
        <v>0.8</v>
      </c>
      <c r="L33" s="70"/>
      <c r="M33" s="73" t="s">
        <v>198</v>
      </c>
      <c r="N33" s="74" t="n">
        <v>43832</v>
      </c>
      <c r="O33" s="68" t="s">
        <v>201</v>
      </c>
      <c r="P33" s="65"/>
      <c r="Q33" s="65"/>
    </row>
    <row r="34" customFormat="false" ht="14.4" hidden="false" customHeight="false" outlineLevel="0" collapsed="false">
      <c r="A34" s="65" t="n">
        <v>25</v>
      </c>
      <c r="B34" s="67"/>
      <c r="C34" s="66"/>
      <c r="D34" s="68"/>
      <c r="E34" s="66"/>
      <c r="F34" s="66"/>
      <c r="G34" s="69"/>
      <c r="H34" s="70"/>
      <c r="I34" s="75"/>
      <c r="J34" s="72"/>
      <c r="K34" s="70"/>
      <c r="L34" s="70"/>
      <c r="M34" s="73"/>
      <c r="N34" s="74"/>
      <c r="O34" s="68"/>
      <c r="P34" s="65"/>
      <c r="Q34" s="65"/>
    </row>
    <row r="35" customFormat="false" ht="14.4" hidden="false" customHeight="false" outlineLevel="0" collapsed="false">
      <c r="A35" s="65" t="n">
        <v>26</v>
      </c>
      <c r="B35" s="67"/>
      <c r="C35" s="66"/>
      <c r="D35" s="68"/>
      <c r="E35" s="66"/>
      <c r="F35" s="66"/>
      <c r="G35" s="69"/>
      <c r="H35" s="70"/>
      <c r="I35" s="76"/>
      <c r="J35" s="72"/>
      <c r="K35" s="70"/>
      <c r="L35" s="70"/>
      <c r="M35" s="73"/>
      <c r="N35" s="77"/>
      <c r="O35" s="68"/>
      <c r="P35" s="65"/>
      <c r="Q35" s="65"/>
    </row>
    <row r="36" customFormat="false" ht="14.4" hidden="false" customHeight="false" outlineLevel="0" collapsed="false">
      <c r="A36" s="65"/>
      <c r="B36" s="67"/>
      <c r="C36" s="66"/>
      <c r="D36" s="68"/>
      <c r="E36" s="66"/>
      <c r="F36" s="66"/>
      <c r="G36" s="69"/>
      <c r="H36" s="70"/>
      <c r="I36" s="66"/>
      <c r="J36" s="66"/>
      <c r="K36" s="66"/>
      <c r="L36" s="66"/>
      <c r="M36" s="78"/>
      <c r="N36" s="79"/>
      <c r="O36" s="66"/>
      <c r="P36" s="65"/>
      <c r="Q36" s="65"/>
    </row>
    <row r="37" customFormat="false" ht="14.4" hidden="false" customHeight="false" outlineLevel="0" collapsed="false">
      <c r="A37" s="80"/>
      <c r="B37" s="81" t="s">
        <v>202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2"/>
      <c r="N37" s="80"/>
      <c r="O37" s="81"/>
      <c r="P37" s="80"/>
      <c r="Q37" s="80"/>
    </row>
    <row r="38" customFormat="false" ht="14.4" hidden="false" customHeight="false" outlineLevel="0" collapsed="false">
      <c r="A38" s="80" t="n">
        <v>1</v>
      </c>
      <c r="B38" s="67" t="s">
        <v>148</v>
      </c>
      <c r="C38" s="66" t="n">
        <v>4</v>
      </c>
      <c r="D38" s="83" t="s">
        <v>203</v>
      </c>
      <c r="E38" s="81" t="s">
        <v>66</v>
      </c>
      <c r="F38" s="81" t="n">
        <v>58</v>
      </c>
      <c r="G38" s="81" t="n">
        <v>7</v>
      </c>
      <c r="H38" s="84" t="n">
        <v>5</v>
      </c>
      <c r="I38" s="81" t="n">
        <v>147</v>
      </c>
      <c r="J38" s="81" t="n">
        <v>146</v>
      </c>
      <c r="K38" s="84" t="n">
        <v>5</v>
      </c>
      <c r="L38" s="81"/>
      <c r="M38" s="73" t="s">
        <v>204</v>
      </c>
      <c r="N38" s="74" t="n">
        <v>43832</v>
      </c>
      <c r="O38" s="68" t="s">
        <v>154</v>
      </c>
      <c r="P38" s="80"/>
      <c r="Q38" s="80"/>
    </row>
    <row r="39" customFormat="false" ht="14.4" hidden="false" customHeight="false" outlineLevel="0" collapsed="false">
      <c r="A39" s="80" t="n">
        <v>2</v>
      </c>
      <c r="B39" s="67" t="s">
        <v>148</v>
      </c>
      <c r="C39" s="66" t="n">
        <v>4</v>
      </c>
      <c r="D39" s="83" t="s">
        <v>205</v>
      </c>
      <c r="E39" s="81" t="s">
        <v>66</v>
      </c>
      <c r="F39" s="81" t="n">
        <v>4</v>
      </c>
      <c r="G39" s="81" t="n">
        <v>1</v>
      </c>
      <c r="H39" s="84" t="n">
        <v>3.2</v>
      </c>
      <c r="I39" s="81" t="n">
        <v>195</v>
      </c>
      <c r="J39" s="81" t="n">
        <v>172</v>
      </c>
      <c r="K39" s="84" t="n">
        <v>3.2</v>
      </c>
      <c r="L39" s="81"/>
      <c r="M39" s="73" t="s">
        <v>206</v>
      </c>
      <c r="N39" s="74" t="n">
        <v>43832</v>
      </c>
      <c r="O39" s="68" t="s">
        <v>154</v>
      </c>
      <c r="P39" s="80"/>
      <c r="Q39" s="80"/>
    </row>
    <row r="40" customFormat="false" ht="14.4" hidden="false" customHeight="false" outlineLevel="0" collapsed="false">
      <c r="A40" s="80" t="n">
        <v>3</v>
      </c>
      <c r="B40" s="67" t="s">
        <v>141</v>
      </c>
      <c r="C40" s="66" t="n">
        <v>3</v>
      </c>
      <c r="D40" s="83" t="s">
        <v>205</v>
      </c>
      <c r="E40" s="81" t="s">
        <v>66</v>
      </c>
      <c r="F40" s="81" t="n">
        <v>27</v>
      </c>
      <c r="G40" s="81" t="n">
        <v>1</v>
      </c>
      <c r="H40" s="84" t="n">
        <v>9.2</v>
      </c>
      <c r="I40" s="81" t="n">
        <v>204</v>
      </c>
      <c r="J40" s="81" t="n">
        <v>178</v>
      </c>
      <c r="K40" s="84" t="n">
        <v>9.2</v>
      </c>
      <c r="L40" s="81"/>
      <c r="M40" s="73" t="s">
        <v>207</v>
      </c>
      <c r="N40" s="74" t="n">
        <v>43832</v>
      </c>
      <c r="O40" s="83" t="s">
        <v>208</v>
      </c>
      <c r="P40" s="80"/>
      <c r="Q40" s="80"/>
    </row>
    <row r="41" customFormat="false" ht="14.4" hidden="false" customHeight="false" outlineLevel="0" collapsed="false">
      <c r="A41" s="80" t="n">
        <v>4</v>
      </c>
      <c r="B41" s="67" t="s">
        <v>141</v>
      </c>
      <c r="C41" s="66" t="n">
        <v>4</v>
      </c>
      <c r="D41" s="83" t="s">
        <v>205</v>
      </c>
      <c r="E41" s="81" t="s">
        <v>66</v>
      </c>
      <c r="F41" s="81" t="n">
        <v>41</v>
      </c>
      <c r="G41" s="81" t="n">
        <v>10</v>
      </c>
      <c r="H41" s="84" t="n">
        <v>1.9</v>
      </c>
      <c r="I41" s="81" t="n">
        <v>74</v>
      </c>
      <c r="J41" s="81" t="n">
        <v>63</v>
      </c>
      <c r="K41" s="84" t="n">
        <v>1.9</v>
      </c>
      <c r="L41" s="81"/>
      <c r="M41" s="73" t="s">
        <v>207</v>
      </c>
      <c r="N41" s="74" t="n">
        <v>43832</v>
      </c>
      <c r="O41" s="83" t="s">
        <v>209</v>
      </c>
      <c r="P41" s="80"/>
      <c r="Q41" s="80"/>
    </row>
    <row r="42" customFormat="false" ht="14.4" hidden="false" customHeight="false" outlineLevel="0" collapsed="false">
      <c r="A42" s="80" t="n">
        <v>5</v>
      </c>
      <c r="B42" s="67" t="s">
        <v>141</v>
      </c>
      <c r="C42" s="66" t="n">
        <v>3</v>
      </c>
      <c r="D42" s="83" t="s">
        <v>203</v>
      </c>
      <c r="E42" s="81" t="s">
        <v>66</v>
      </c>
      <c r="F42" s="81" t="n">
        <v>89</v>
      </c>
      <c r="G42" s="81" t="n">
        <v>25</v>
      </c>
      <c r="H42" s="84" t="n">
        <v>1.3</v>
      </c>
      <c r="I42" s="81" t="n">
        <v>35</v>
      </c>
      <c r="J42" s="81" t="n">
        <v>34</v>
      </c>
      <c r="K42" s="84" t="n">
        <v>1.3</v>
      </c>
      <c r="L42" s="81"/>
      <c r="M42" s="73" t="s">
        <v>210</v>
      </c>
      <c r="N42" s="74" t="n">
        <v>43832</v>
      </c>
      <c r="O42" s="83" t="s">
        <v>211</v>
      </c>
      <c r="P42" s="80"/>
      <c r="Q42" s="80"/>
    </row>
    <row r="43" customFormat="false" ht="14.4" hidden="false" customHeight="false" outlineLevel="0" collapsed="false">
      <c r="A43" s="80" t="n">
        <v>6</v>
      </c>
      <c r="B43" s="67" t="s">
        <v>141</v>
      </c>
      <c r="C43" s="66" t="n">
        <v>3</v>
      </c>
      <c r="D43" s="83" t="s">
        <v>203</v>
      </c>
      <c r="E43" s="81" t="s">
        <v>66</v>
      </c>
      <c r="F43" s="81" t="n">
        <v>89</v>
      </c>
      <c r="G43" s="81" t="n">
        <v>26</v>
      </c>
      <c r="H43" s="84" t="n">
        <v>0.4</v>
      </c>
      <c r="I43" s="81" t="n">
        <v>7</v>
      </c>
      <c r="J43" s="81" t="n">
        <v>7</v>
      </c>
      <c r="K43" s="84" t="n">
        <v>0.4</v>
      </c>
      <c r="L43" s="81"/>
      <c r="M43" s="73" t="s">
        <v>210</v>
      </c>
      <c r="N43" s="74" t="n">
        <v>43832</v>
      </c>
      <c r="O43" s="83" t="s">
        <v>211</v>
      </c>
      <c r="P43" s="80"/>
      <c r="Q43" s="80"/>
    </row>
    <row r="44" customFormat="false" ht="14.4" hidden="false" customHeight="false" outlineLevel="0" collapsed="false">
      <c r="A44" s="80" t="n">
        <v>7</v>
      </c>
      <c r="B44" s="67" t="s">
        <v>141</v>
      </c>
      <c r="C44" s="66" t="n">
        <v>3</v>
      </c>
      <c r="D44" s="83" t="s">
        <v>203</v>
      </c>
      <c r="E44" s="81" t="s">
        <v>66</v>
      </c>
      <c r="F44" s="81" t="n">
        <v>89</v>
      </c>
      <c r="G44" s="81" t="n">
        <v>38</v>
      </c>
      <c r="H44" s="84" t="n">
        <v>0.4</v>
      </c>
      <c r="I44" s="81" t="n">
        <v>4</v>
      </c>
      <c r="J44" s="81" t="n">
        <v>4</v>
      </c>
      <c r="K44" s="84" t="n">
        <v>0.4</v>
      </c>
      <c r="L44" s="81"/>
      <c r="M44" s="73" t="s">
        <v>210</v>
      </c>
      <c r="N44" s="74" t="n">
        <v>43832</v>
      </c>
      <c r="O44" s="83" t="s">
        <v>211</v>
      </c>
      <c r="P44" s="80"/>
      <c r="Q44" s="80"/>
    </row>
    <row r="45" customFormat="false" ht="14.4" hidden="false" customHeight="false" outlineLevel="0" collapsed="false">
      <c r="A45" s="80" t="n">
        <v>8</v>
      </c>
      <c r="B45" s="67" t="s">
        <v>141</v>
      </c>
      <c r="C45" s="66" t="n">
        <v>3</v>
      </c>
      <c r="D45" s="83" t="s">
        <v>203</v>
      </c>
      <c r="E45" s="81" t="s">
        <v>66</v>
      </c>
      <c r="F45" s="81" t="n">
        <v>92</v>
      </c>
      <c r="G45" s="81" t="n">
        <v>26</v>
      </c>
      <c r="H45" s="84" t="n">
        <v>1</v>
      </c>
      <c r="I45" s="81" t="n">
        <v>12</v>
      </c>
      <c r="J45" s="81" t="n">
        <v>12</v>
      </c>
      <c r="K45" s="84" t="n">
        <v>1</v>
      </c>
      <c r="L45" s="81"/>
      <c r="M45" s="73" t="s">
        <v>210</v>
      </c>
      <c r="N45" s="74" t="n">
        <v>43832</v>
      </c>
      <c r="O45" s="83" t="s">
        <v>145</v>
      </c>
      <c r="P45" s="80"/>
      <c r="Q45" s="80"/>
    </row>
    <row r="46" customFormat="false" ht="14.4" hidden="false" customHeight="false" outlineLevel="0" collapsed="false">
      <c r="A46" s="80" t="n">
        <v>9</v>
      </c>
      <c r="B46" s="67" t="s">
        <v>141</v>
      </c>
      <c r="C46" s="66" t="n">
        <v>4</v>
      </c>
      <c r="D46" s="83" t="s">
        <v>212</v>
      </c>
      <c r="E46" s="81" t="s">
        <v>142</v>
      </c>
      <c r="F46" s="81" t="n">
        <v>1</v>
      </c>
      <c r="G46" s="81" t="n">
        <v>4</v>
      </c>
      <c r="H46" s="84" t="n">
        <v>1.4</v>
      </c>
      <c r="I46" s="81" t="n">
        <v>52</v>
      </c>
      <c r="J46" s="81" t="n">
        <v>47</v>
      </c>
      <c r="K46" s="84"/>
      <c r="L46" s="84" t="n">
        <v>1.4</v>
      </c>
      <c r="M46" s="73" t="s">
        <v>213</v>
      </c>
      <c r="N46" s="74" t="n">
        <v>43832</v>
      </c>
      <c r="O46" s="83" t="s">
        <v>145</v>
      </c>
      <c r="P46" s="80"/>
      <c r="Q46" s="80"/>
    </row>
    <row r="47" customFormat="false" ht="14.4" hidden="false" customHeight="false" outlineLevel="0" collapsed="false">
      <c r="A47" s="80" t="n">
        <v>10</v>
      </c>
      <c r="B47" s="67" t="s">
        <v>141</v>
      </c>
      <c r="C47" s="81" t="n">
        <v>4</v>
      </c>
      <c r="D47" s="83" t="s">
        <v>212</v>
      </c>
      <c r="E47" s="81" t="s">
        <v>214</v>
      </c>
      <c r="F47" s="81" t="n">
        <v>2</v>
      </c>
      <c r="G47" s="81" t="n">
        <v>8</v>
      </c>
      <c r="H47" s="84" t="n">
        <v>0.9</v>
      </c>
      <c r="I47" s="81" t="n">
        <v>84</v>
      </c>
      <c r="J47" s="81" t="n">
        <v>78</v>
      </c>
      <c r="K47" s="84"/>
      <c r="L47" s="84" t="n">
        <v>0.9</v>
      </c>
      <c r="M47" s="73" t="s">
        <v>213</v>
      </c>
      <c r="N47" s="74" t="n">
        <v>43832</v>
      </c>
      <c r="O47" s="83" t="s">
        <v>145</v>
      </c>
      <c r="P47" s="80"/>
      <c r="Q47" s="80"/>
    </row>
    <row r="48" customFormat="false" ht="14.4" hidden="false" customHeight="false" outlineLevel="0" collapsed="false">
      <c r="A48" s="80" t="n">
        <v>11</v>
      </c>
      <c r="B48" s="67" t="s">
        <v>141</v>
      </c>
      <c r="C48" s="66" t="n">
        <v>4</v>
      </c>
      <c r="D48" s="83" t="s">
        <v>212</v>
      </c>
      <c r="E48" s="81" t="s">
        <v>142</v>
      </c>
      <c r="F48" s="81" t="n">
        <v>2</v>
      </c>
      <c r="G48" s="81" t="n">
        <v>12</v>
      </c>
      <c r="H48" s="84" t="n">
        <v>1.3</v>
      </c>
      <c r="I48" s="81" t="n">
        <v>100</v>
      </c>
      <c r="J48" s="81" t="n">
        <v>88</v>
      </c>
      <c r="K48" s="84"/>
      <c r="L48" s="84" t="n">
        <v>1.3</v>
      </c>
      <c r="M48" s="73" t="s">
        <v>213</v>
      </c>
      <c r="N48" s="74" t="n">
        <v>43832</v>
      </c>
      <c r="O48" s="83" t="s">
        <v>145</v>
      </c>
      <c r="P48" s="80"/>
      <c r="Q48" s="80"/>
    </row>
    <row r="49" customFormat="false" ht="14.4" hidden="false" customHeight="false" outlineLevel="0" collapsed="false">
      <c r="A49" s="80" t="n">
        <v>12</v>
      </c>
      <c r="B49" s="67" t="s">
        <v>141</v>
      </c>
      <c r="C49" s="66" t="n">
        <v>3</v>
      </c>
      <c r="D49" s="83" t="s">
        <v>212</v>
      </c>
      <c r="E49" s="81" t="s">
        <v>66</v>
      </c>
      <c r="F49" s="81" t="n">
        <v>26</v>
      </c>
      <c r="G49" s="81" t="n">
        <v>2</v>
      </c>
      <c r="H49" s="84" t="n">
        <v>6.2</v>
      </c>
      <c r="I49" s="81" t="n">
        <v>175</v>
      </c>
      <c r="J49" s="81" t="n">
        <v>160</v>
      </c>
      <c r="K49" s="84"/>
      <c r="L49" s="84" t="n">
        <v>6.2</v>
      </c>
      <c r="M49" s="73" t="s">
        <v>213</v>
      </c>
      <c r="N49" s="74" t="n">
        <v>43832</v>
      </c>
      <c r="O49" s="68" t="s">
        <v>208</v>
      </c>
      <c r="P49" s="80"/>
      <c r="Q49" s="80"/>
    </row>
    <row r="50" customFormat="false" ht="14.4" hidden="false" customHeight="false" outlineLevel="0" collapsed="false">
      <c r="A50" s="80" t="n">
        <v>13</v>
      </c>
      <c r="B50" s="67" t="s">
        <v>141</v>
      </c>
      <c r="C50" s="81" t="n">
        <v>3</v>
      </c>
      <c r="D50" s="83" t="s">
        <v>212</v>
      </c>
      <c r="E50" s="81" t="s">
        <v>83</v>
      </c>
      <c r="F50" s="81" t="n">
        <v>26</v>
      </c>
      <c r="G50" s="81" t="n">
        <v>3</v>
      </c>
      <c r="H50" s="84" t="n">
        <v>5.9</v>
      </c>
      <c r="I50" s="81" t="n">
        <v>96</v>
      </c>
      <c r="J50" s="81" t="n">
        <v>83</v>
      </c>
      <c r="K50" s="84"/>
      <c r="L50" s="84" t="n">
        <v>5.9</v>
      </c>
      <c r="M50" s="73" t="s">
        <v>213</v>
      </c>
      <c r="N50" s="74" t="n">
        <v>43832</v>
      </c>
      <c r="O50" s="68" t="s">
        <v>208</v>
      </c>
      <c r="P50" s="80"/>
      <c r="Q50" s="80"/>
    </row>
    <row r="51" customFormat="false" ht="14.4" hidden="false" customHeight="false" outlineLevel="0" collapsed="false">
      <c r="A51" s="80" t="n">
        <v>14</v>
      </c>
      <c r="B51" s="67" t="s">
        <v>141</v>
      </c>
      <c r="C51" s="81" t="n">
        <v>4</v>
      </c>
      <c r="D51" s="83" t="s">
        <v>212</v>
      </c>
      <c r="E51" s="81" t="s">
        <v>66</v>
      </c>
      <c r="F51" s="81" t="n">
        <v>48</v>
      </c>
      <c r="G51" s="81" t="n">
        <v>7</v>
      </c>
      <c r="H51" s="84" t="n">
        <v>12</v>
      </c>
      <c r="I51" s="81" t="n">
        <v>290</v>
      </c>
      <c r="J51" s="81" t="n">
        <v>257</v>
      </c>
      <c r="K51" s="84"/>
      <c r="L51" s="84" t="n">
        <v>12</v>
      </c>
      <c r="M51" s="73" t="s">
        <v>213</v>
      </c>
      <c r="N51" s="74" t="n">
        <v>43832</v>
      </c>
      <c r="O51" s="68" t="s">
        <v>215</v>
      </c>
      <c r="P51" s="80"/>
      <c r="Q51" s="80"/>
    </row>
    <row r="52" customFormat="false" ht="14.4" hidden="false" customHeight="false" outlineLevel="0" collapsed="false">
      <c r="A52" s="80" t="n">
        <v>15</v>
      </c>
      <c r="B52" s="83" t="s">
        <v>197</v>
      </c>
      <c r="C52" s="81" t="n">
        <v>4</v>
      </c>
      <c r="D52" s="83" t="s">
        <v>212</v>
      </c>
      <c r="E52" s="81" t="s">
        <v>66</v>
      </c>
      <c r="F52" s="81" t="n">
        <v>31</v>
      </c>
      <c r="G52" s="81" t="n">
        <v>2</v>
      </c>
      <c r="H52" s="84" t="n">
        <v>18</v>
      </c>
      <c r="I52" s="81" t="n">
        <v>202</v>
      </c>
      <c r="J52" s="81" t="n">
        <v>181</v>
      </c>
      <c r="K52" s="84"/>
      <c r="L52" s="84" t="n">
        <v>18</v>
      </c>
      <c r="M52" s="73" t="s">
        <v>216</v>
      </c>
      <c r="N52" s="74" t="n">
        <v>43832</v>
      </c>
      <c r="O52" s="83"/>
      <c r="P52" s="80"/>
      <c r="Q52" s="80"/>
    </row>
    <row r="53" customFormat="false" ht="14.4" hidden="false" customHeight="false" outlineLevel="0" collapsed="false">
      <c r="A53" s="80" t="n">
        <v>16</v>
      </c>
      <c r="B53" s="83" t="s">
        <v>197</v>
      </c>
      <c r="C53" s="81" t="n">
        <v>3</v>
      </c>
      <c r="D53" s="83" t="s">
        <v>212</v>
      </c>
      <c r="E53" s="81" t="s">
        <v>66</v>
      </c>
      <c r="F53" s="81" t="n">
        <v>36</v>
      </c>
      <c r="G53" s="81" t="n">
        <v>5</v>
      </c>
      <c r="H53" s="84" t="n">
        <v>4.1</v>
      </c>
      <c r="I53" s="81" t="n">
        <v>20</v>
      </c>
      <c r="J53" s="81" t="n">
        <v>18</v>
      </c>
      <c r="K53" s="84"/>
      <c r="L53" s="84" t="n">
        <v>4.1</v>
      </c>
      <c r="M53" s="73" t="s">
        <v>216</v>
      </c>
      <c r="N53" s="74" t="n">
        <v>43832</v>
      </c>
      <c r="O53" s="83"/>
      <c r="P53" s="80"/>
      <c r="Q53" s="80"/>
    </row>
    <row r="54" customFormat="false" ht="14.4" hidden="false" customHeight="false" outlineLevel="0" collapsed="false">
      <c r="A54" s="80" t="n">
        <v>17</v>
      </c>
      <c r="B54" s="83" t="s">
        <v>197</v>
      </c>
      <c r="C54" s="81" t="n">
        <v>4</v>
      </c>
      <c r="D54" s="83" t="s">
        <v>203</v>
      </c>
      <c r="E54" s="81" t="s">
        <v>142</v>
      </c>
      <c r="F54" s="81" t="n">
        <v>82</v>
      </c>
      <c r="G54" s="81" t="n">
        <v>11</v>
      </c>
      <c r="H54" s="84" t="n">
        <v>1.1</v>
      </c>
      <c r="I54" s="81" t="n">
        <v>30</v>
      </c>
      <c r="J54" s="81" t="n">
        <v>30</v>
      </c>
      <c r="K54" s="84" t="n">
        <v>1.1</v>
      </c>
      <c r="L54" s="84"/>
      <c r="M54" s="73" t="s">
        <v>217</v>
      </c>
      <c r="N54" s="74" t="n">
        <v>43832</v>
      </c>
      <c r="O54" s="83"/>
      <c r="P54" s="80"/>
      <c r="Q54" s="80"/>
    </row>
    <row r="55" customFormat="false" ht="14.4" hidden="false" customHeight="false" outlineLevel="0" collapsed="false">
      <c r="A55" s="80" t="n">
        <v>18</v>
      </c>
      <c r="B55" s="83" t="s">
        <v>197</v>
      </c>
      <c r="C55" s="81" t="n">
        <v>4</v>
      </c>
      <c r="D55" s="83" t="s">
        <v>203</v>
      </c>
      <c r="E55" s="81" t="s">
        <v>66</v>
      </c>
      <c r="F55" s="81" t="n">
        <v>83</v>
      </c>
      <c r="G55" s="81" t="n">
        <v>10</v>
      </c>
      <c r="H55" s="84" t="n">
        <v>1.6</v>
      </c>
      <c r="I55" s="81" t="n">
        <v>34</v>
      </c>
      <c r="J55" s="81" t="n">
        <v>34</v>
      </c>
      <c r="K55" s="84" t="n">
        <v>1.6</v>
      </c>
      <c r="L55" s="84"/>
      <c r="M55" s="73" t="s">
        <v>217</v>
      </c>
      <c r="N55" s="74" t="n">
        <v>43832</v>
      </c>
      <c r="O55" s="68"/>
      <c r="P55" s="80"/>
      <c r="Q55" s="80"/>
    </row>
    <row r="56" customFormat="false" ht="14.4" hidden="false" customHeight="false" outlineLevel="0" collapsed="false">
      <c r="A56" s="80" t="n">
        <v>19</v>
      </c>
      <c r="B56" s="83" t="s">
        <v>197</v>
      </c>
      <c r="C56" s="81" t="n">
        <v>4</v>
      </c>
      <c r="D56" s="83" t="s">
        <v>205</v>
      </c>
      <c r="E56" s="81" t="s">
        <v>66</v>
      </c>
      <c r="F56" s="81" t="n">
        <v>42</v>
      </c>
      <c r="G56" s="81" t="n">
        <v>13</v>
      </c>
      <c r="H56" s="84" t="n">
        <v>2.5</v>
      </c>
      <c r="I56" s="81" t="n">
        <v>126</v>
      </c>
      <c r="J56" s="81" t="n">
        <v>114</v>
      </c>
      <c r="K56" s="84" t="n">
        <v>2.5</v>
      </c>
      <c r="L56" s="84"/>
      <c r="M56" s="73" t="s">
        <v>218</v>
      </c>
      <c r="N56" s="74" t="n">
        <v>43832</v>
      </c>
      <c r="O56" s="83"/>
      <c r="P56" s="80"/>
      <c r="Q56" s="80"/>
    </row>
    <row r="57" customFormat="false" ht="14.4" hidden="false" customHeight="false" outlineLevel="0" collapsed="false">
      <c r="A57" s="80" t="n">
        <v>20</v>
      </c>
      <c r="B57" s="83" t="s">
        <v>184</v>
      </c>
      <c r="C57" s="81" t="n">
        <v>4</v>
      </c>
      <c r="D57" s="83" t="s">
        <v>205</v>
      </c>
      <c r="E57" s="81" t="s">
        <v>66</v>
      </c>
      <c r="F57" s="81" t="n">
        <v>8</v>
      </c>
      <c r="G57" s="81" t="n">
        <v>16</v>
      </c>
      <c r="H57" s="84" t="n">
        <v>1.8</v>
      </c>
      <c r="I57" s="81" t="n">
        <v>128</v>
      </c>
      <c r="J57" s="81" t="n">
        <v>119</v>
      </c>
      <c r="K57" s="84" t="n">
        <v>1.8</v>
      </c>
      <c r="L57" s="84"/>
      <c r="M57" s="73" t="s">
        <v>219</v>
      </c>
      <c r="N57" s="74" t="n">
        <v>43832</v>
      </c>
      <c r="O57" s="83"/>
      <c r="P57" s="80"/>
      <c r="Q57" s="80"/>
    </row>
    <row r="58" customFormat="false" ht="14.4" hidden="false" customHeight="false" outlineLevel="0" collapsed="false">
      <c r="A58" s="80" t="n">
        <v>21</v>
      </c>
      <c r="B58" s="83" t="s">
        <v>184</v>
      </c>
      <c r="C58" s="81" t="n">
        <v>4</v>
      </c>
      <c r="D58" s="83" t="s">
        <v>203</v>
      </c>
      <c r="E58" s="81" t="s">
        <v>214</v>
      </c>
      <c r="F58" s="81" t="n">
        <v>11</v>
      </c>
      <c r="G58" s="85" t="s">
        <v>193</v>
      </c>
      <c r="H58" s="84" t="n">
        <v>3.6</v>
      </c>
      <c r="I58" s="81" t="n">
        <v>171</v>
      </c>
      <c r="J58" s="81" t="n">
        <v>170</v>
      </c>
      <c r="K58" s="84" t="n">
        <v>3.6</v>
      </c>
      <c r="L58" s="84"/>
      <c r="M58" s="73" t="s">
        <v>220</v>
      </c>
      <c r="N58" s="74" t="n">
        <v>43832</v>
      </c>
      <c r="O58" s="83"/>
      <c r="P58" s="80"/>
      <c r="Q58" s="80"/>
    </row>
    <row r="59" customFormat="false" ht="14.4" hidden="false" customHeight="false" outlineLevel="0" collapsed="false">
      <c r="A59" s="80" t="n">
        <v>22</v>
      </c>
      <c r="B59" s="83" t="s">
        <v>184</v>
      </c>
      <c r="C59" s="81" t="n">
        <v>4</v>
      </c>
      <c r="D59" s="83" t="s">
        <v>221</v>
      </c>
      <c r="E59" s="81" t="s">
        <v>66</v>
      </c>
      <c r="F59" s="81" t="n">
        <v>18</v>
      </c>
      <c r="G59" s="85" t="s">
        <v>196</v>
      </c>
      <c r="H59" s="84" t="n">
        <v>3</v>
      </c>
      <c r="I59" s="81" t="n">
        <v>21</v>
      </c>
      <c r="J59" s="81" t="n">
        <v>0</v>
      </c>
      <c r="K59" s="84" t="n">
        <v>3</v>
      </c>
      <c r="L59" s="84"/>
      <c r="M59" s="73" t="s">
        <v>222</v>
      </c>
      <c r="N59" s="74" t="n">
        <v>43832</v>
      </c>
      <c r="O59" s="83"/>
      <c r="P59" s="80"/>
      <c r="Q59" s="80"/>
    </row>
    <row r="60" customFormat="false" ht="14.4" hidden="false" customHeight="false" outlineLevel="0" collapsed="false">
      <c r="A60" s="80" t="n">
        <v>23</v>
      </c>
      <c r="B60" s="83" t="s">
        <v>184</v>
      </c>
      <c r="C60" s="81" t="n">
        <v>4</v>
      </c>
      <c r="D60" s="83" t="s">
        <v>221</v>
      </c>
      <c r="E60" s="81" t="s">
        <v>66</v>
      </c>
      <c r="F60" s="81" t="n">
        <v>19</v>
      </c>
      <c r="G60" s="85" t="s">
        <v>193</v>
      </c>
      <c r="H60" s="84" t="n">
        <v>1</v>
      </c>
      <c r="I60" s="81" t="n">
        <v>7</v>
      </c>
      <c r="J60" s="81" t="n">
        <v>0</v>
      </c>
      <c r="K60" s="84" t="n">
        <v>1</v>
      </c>
      <c r="L60" s="84"/>
      <c r="M60" s="73" t="s">
        <v>222</v>
      </c>
      <c r="N60" s="74" t="n">
        <v>43832</v>
      </c>
      <c r="O60" s="83"/>
      <c r="P60" s="80"/>
      <c r="Q60" s="80"/>
    </row>
    <row r="61" customFormat="false" ht="14.4" hidden="false" customHeight="false" outlineLevel="0" collapsed="false">
      <c r="A61" s="80" t="n">
        <v>24</v>
      </c>
      <c r="B61" s="83" t="s">
        <v>184</v>
      </c>
      <c r="C61" s="81" t="n">
        <v>4</v>
      </c>
      <c r="D61" s="83" t="s">
        <v>221</v>
      </c>
      <c r="E61" s="81" t="s">
        <v>66</v>
      </c>
      <c r="F61" s="81" t="n">
        <v>36</v>
      </c>
      <c r="G61" s="85" t="s">
        <v>223</v>
      </c>
      <c r="H61" s="84" t="n">
        <v>1</v>
      </c>
      <c r="I61" s="81" t="n">
        <v>6</v>
      </c>
      <c r="J61" s="81" t="n">
        <v>0</v>
      </c>
      <c r="K61" s="84" t="n">
        <v>1</v>
      </c>
      <c r="L61" s="81"/>
      <c r="M61" s="73" t="s">
        <v>222</v>
      </c>
      <c r="N61" s="74" t="n">
        <v>43832</v>
      </c>
      <c r="O61" s="83"/>
      <c r="P61" s="80"/>
      <c r="Q61" s="80"/>
    </row>
    <row r="62" customFormat="false" ht="14.4" hidden="false" customHeight="false" outlineLevel="0" collapsed="false">
      <c r="A62" s="80" t="n">
        <v>25</v>
      </c>
      <c r="B62" s="83" t="s">
        <v>184</v>
      </c>
      <c r="C62" s="81" t="n">
        <v>4</v>
      </c>
      <c r="D62" s="83" t="s">
        <v>221</v>
      </c>
      <c r="E62" s="81" t="s">
        <v>66</v>
      </c>
      <c r="F62" s="81" t="n">
        <v>40</v>
      </c>
      <c r="G62" s="85" t="s">
        <v>224</v>
      </c>
      <c r="H62" s="84" t="n">
        <v>1.1</v>
      </c>
      <c r="I62" s="81" t="n">
        <v>5</v>
      </c>
      <c r="J62" s="81" t="n">
        <v>0</v>
      </c>
      <c r="K62" s="84" t="n">
        <v>1.1</v>
      </c>
      <c r="L62" s="81"/>
      <c r="M62" s="73" t="s">
        <v>222</v>
      </c>
      <c r="N62" s="74" t="n">
        <v>43832</v>
      </c>
      <c r="O62" s="83"/>
      <c r="P62" s="80"/>
      <c r="Q62" s="80"/>
    </row>
    <row r="63" customFormat="false" ht="14.4" hidden="false" customHeight="false" outlineLevel="0" collapsed="false">
      <c r="A63" s="80" t="n">
        <v>26</v>
      </c>
      <c r="B63" s="83" t="s">
        <v>184</v>
      </c>
      <c r="C63" s="81" t="n">
        <v>4</v>
      </c>
      <c r="D63" s="83" t="s">
        <v>221</v>
      </c>
      <c r="E63" s="81" t="s">
        <v>66</v>
      </c>
      <c r="F63" s="81" t="n">
        <v>40</v>
      </c>
      <c r="G63" s="85" t="s">
        <v>225</v>
      </c>
      <c r="H63" s="84" t="n">
        <v>1.3</v>
      </c>
      <c r="I63" s="81" t="n">
        <v>5</v>
      </c>
      <c r="J63" s="81" t="n">
        <v>0</v>
      </c>
      <c r="K63" s="84" t="n">
        <v>1.3</v>
      </c>
      <c r="L63" s="81"/>
      <c r="M63" s="73" t="s">
        <v>222</v>
      </c>
      <c r="N63" s="74" t="n">
        <v>43832</v>
      </c>
      <c r="O63" s="83"/>
      <c r="P63" s="80"/>
      <c r="Q63" s="80"/>
    </row>
    <row r="64" customFormat="false" ht="14.4" hidden="false" customHeight="false" outlineLevel="0" collapsed="false">
      <c r="A64" s="80" t="n">
        <v>27</v>
      </c>
      <c r="B64" s="83" t="s">
        <v>184</v>
      </c>
      <c r="C64" s="81" t="n">
        <v>4</v>
      </c>
      <c r="D64" s="83" t="s">
        <v>221</v>
      </c>
      <c r="E64" s="81" t="s">
        <v>66</v>
      </c>
      <c r="F64" s="81" t="n">
        <v>44</v>
      </c>
      <c r="G64" s="85" t="s">
        <v>226</v>
      </c>
      <c r="H64" s="84" t="n">
        <v>1.7</v>
      </c>
      <c r="I64" s="81" t="n">
        <v>10</v>
      </c>
      <c r="J64" s="81" t="n">
        <v>0</v>
      </c>
      <c r="K64" s="84" t="n">
        <v>1.7</v>
      </c>
      <c r="L64" s="81"/>
      <c r="M64" s="73" t="s">
        <v>222</v>
      </c>
      <c r="N64" s="74" t="n">
        <v>43832</v>
      </c>
      <c r="O64" s="83"/>
      <c r="P64" s="80"/>
      <c r="Q64" s="80"/>
    </row>
    <row r="65" customFormat="false" ht="14.4" hidden="false" customHeight="false" outlineLevel="0" collapsed="false">
      <c r="A65" s="80" t="n">
        <v>28</v>
      </c>
      <c r="B65" s="83" t="s">
        <v>184</v>
      </c>
      <c r="C65" s="81" t="n">
        <v>4</v>
      </c>
      <c r="D65" s="83" t="s">
        <v>221</v>
      </c>
      <c r="E65" s="81" t="s">
        <v>66</v>
      </c>
      <c r="F65" s="81" t="n">
        <v>44</v>
      </c>
      <c r="G65" s="85" t="s">
        <v>227</v>
      </c>
      <c r="H65" s="84" t="n">
        <v>1</v>
      </c>
      <c r="I65" s="81" t="n">
        <v>8</v>
      </c>
      <c r="J65" s="81" t="n">
        <v>0</v>
      </c>
      <c r="K65" s="84" t="n">
        <v>1</v>
      </c>
      <c r="L65" s="81"/>
      <c r="M65" s="73" t="s">
        <v>222</v>
      </c>
      <c r="N65" s="74" t="n">
        <v>43832</v>
      </c>
      <c r="O65" s="68"/>
      <c r="P65" s="80"/>
      <c r="Q65" s="80"/>
    </row>
    <row r="66" customFormat="false" ht="14.4" hidden="false" customHeight="false" outlineLevel="0" collapsed="false">
      <c r="A66" s="80" t="n">
        <v>29</v>
      </c>
      <c r="B66" s="83" t="s">
        <v>184</v>
      </c>
      <c r="C66" s="81" t="n">
        <v>4</v>
      </c>
      <c r="D66" s="83" t="s">
        <v>221</v>
      </c>
      <c r="E66" s="81" t="s">
        <v>66</v>
      </c>
      <c r="F66" s="81" t="n">
        <v>47</v>
      </c>
      <c r="G66" s="85" t="s">
        <v>228</v>
      </c>
      <c r="H66" s="84" t="n">
        <v>1.8</v>
      </c>
      <c r="I66" s="81" t="n">
        <v>13</v>
      </c>
      <c r="J66" s="81" t="n">
        <v>0</v>
      </c>
      <c r="K66" s="84" t="n">
        <v>1.8</v>
      </c>
      <c r="L66" s="81"/>
      <c r="M66" s="73" t="s">
        <v>222</v>
      </c>
      <c r="N66" s="74" t="n">
        <v>43832</v>
      </c>
      <c r="O66" s="68"/>
      <c r="P66" s="80"/>
      <c r="Q66" s="80"/>
    </row>
    <row r="67" customFormat="false" ht="14.4" hidden="false" customHeight="false" outlineLevel="0" collapsed="false">
      <c r="A67" s="80" t="n">
        <v>30</v>
      </c>
      <c r="B67" s="83" t="s">
        <v>184</v>
      </c>
      <c r="C67" s="81" t="n">
        <v>4</v>
      </c>
      <c r="D67" s="83" t="s">
        <v>221</v>
      </c>
      <c r="E67" s="81" t="s">
        <v>66</v>
      </c>
      <c r="F67" s="81" t="n">
        <v>53</v>
      </c>
      <c r="G67" s="85" t="s">
        <v>200</v>
      </c>
      <c r="H67" s="84" t="n">
        <v>1.5</v>
      </c>
      <c r="I67" s="81" t="n">
        <v>11</v>
      </c>
      <c r="J67" s="81" t="n">
        <v>0</v>
      </c>
      <c r="K67" s="84" t="n">
        <v>1.5</v>
      </c>
      <c r="L67" s="81"/>
      <c r="M67" s="73" t="s">
        <v>222</v>
      </c>
      <c r="N67" s="74" t="n">
        <v>43832</v>
      </c>
      <c r="O67" s="83"/>
      <c r="P67" s="80"/>
      <c r="Q67" s="80"/>
    </row>
    <row r="68" customFormat="false" ht="14.4" hidden="false" customHeight="false" outlineLevel="0" collapsed="false">
      <c r="A68" s="80" t="n">
        <v>31</v>
      </c>
      <c r="B68" s="83" t="s">
        <v>184</v>
      </c>
      <c r="C68" s="81" t="n">
        <v>4</v>
      </c>
      <c r="D68" s="83" t="s">
        <v>221</v>
      </c>
      <c r="E68" s="81" t="s">
        <v>66</v>
      </c>
      <c r="F68" s="81" t="n">
        <v>54</v>
      </c>
      <c r="G68" s="85" t="s">
        <v>171</v>
      </c>
      <c r="H68" s="84" t="n">
        <v>2.5</v>
      </c>
      <c r="I68" s="81" t="n">
        <v>15</v>
      </c>
      <c r="J68" s="81" t="n">
        <v>0</v>
      </c>
      <c r="K68" s="84" t="n">
        <v>2.5</v>
      </c>
      <c r="L68" s="81"/>
      <c r="M68" s="73" t="s">
        <v>222</v>
      </c>
      <c r="N68" s="74" t="n">
        <v>43832</v>
      </c>
      <c r="O68" s="83"/>
      <c r="P68" s="80"/>
      <c r="Q68" s="80"/>
    </row>
    <row r="69" customFormat="false" ht="14.4" hidden="false" customHeight="false" outlineLevel="0" collapsed="false">
      <c r="A69" s="80" t="n">
        <v>32</v>
      </c>
      <c r="B69" s="83" t="s">
        <v>184</v>
      </c>
      <c r="C69" s="81" t="n">
        <v>3</v>
      </c>
      <c r="D69" s="83" t="s">
        <v>221</v>
      </c>
      <c r="E69" s="81" t="s">
        <v>66</v>
      </c>
      <c r="F69" s="81" t="n">
        <v>87</v>
      </c>
      <c r="G69" s="85" t="s">
        <v>115</v>
      </c>
      <c r="H69" s="84" t="n">
        <v>0.9</v>
      </c>
      <c r="I69" s="81" t="n">
        <v>6</v>
      </c>
      <c r="J69" s="81" t="n">
        <v>0</v>
      </c>
      <c r="K69" s="84" t="n">
        <v>0.9</v>
      </c>
      <c r="L69" s="81"/>
      <c r="M69" s="73" t="s">
        <v>222</v>
      </c>
      <c r="N69" s="74" t="n">
        <v>43832</v>
      </c>
      <c r="O69" s="83"/>
      <c r="P69" s="80"/>
      <c r="Q69" s="80"/>
    </row>
    <row r="70" customFormat="false" ht="14.4" hidden="false" customHeight="false" outlineLevel="0" collapsed="false">
      <c r="A70" s="80" t="n">
        <v>33</v>
      </c>
      <c r="B70" s="83" t="s">
        <v>197</v>
      </c>
      <c r="C70" s="81" t="n">
        <v>1</v>
      </c>
      <c r="D70" s="83" t="s">
        <v>221</v>
      </c>
      <c r="E70" s="81" t="s">
        <v>66</v>
      </c>
      <c r="F70" s="81" t="n">
        <v>70</v>
      </c>
      <c r="G70" s="85" t="s">
        <v>152</v>
      </c>
      <c r="H70" s="84" t="n">
        <v>1.7</v>
      </c>
      <c r="I70" s="81" t="n">
        <v>10</v>
      </c>
      <c r="J70" s="81" t="n">
        <v>0</v>
      </c>
      <c r="K70" s="84" t="n">
        <v>1.7</v>
      </c>
      <c r="L70" s="81"/>
      <c r="M70" s="73" t="s">
        <v>229</v>
      </c>
      <c r="N70" s="74" t="n">
        <v>43832</v>
      </c>
      <c r="O70" s="83"/>
      <c r="P70" s="80"/>
      <c r="Q70" s="80"/>
    </row>
    <row r="71" customFormat="false" ht="14.4" hidden="false" customHeight="false" outlineLevel="0" collapsed="false">
      <c r="A71" s="80" t="n">
        <v>34</v>
      </c>
      <c r="B71" s="83" t="s">
        <v>197</v>
      </c>
      <c r="C71" s="81" t="n">
        <v>3</v>
      </c>
      <c r="D71" s="83" t="s">
        <v>221</v>
      </c>
      <c r="E71" s="81" t="s">
        <v>66</v>
      </c>
      <c r="F71" s="81" t="n">
        <v>19</v>
      </c>
      <c r="G71" s="85" t="s">
        <v>230</v>
      </c>
      <c r="H71" s="84" t="n">
        <v>2.2</v>
      </c>
      <c r="I71" s="81" t="n">
        <v>18</v>
      </c>
      <c r="J71" s="81" t="n">
        <v>0</v>
      </c>
      <c r="K71" s="84" t="n">
        <v>2.2</v>
      </c>
      <c r="L71" s="81"/>
      <c r="M71" s="73" t="s">
        <v>229</v>
      </c>
      <c r="N71" s="74" t="n">
        <v>43832</v>
      </c>
      <c r="O71" s="83"/>
      <c r="P71" s="80"/>
      <c r="Q71" s="80"/>
    </row>
    <row r="72" customFormat="false" ht="14.4" hidden="false" customHeight="false" outlineLevel="0" collapsed="false">
      <c r="A72" s="80" t="n">
        <v>35</v>
      </c>
      <c r="B72" s="83" t="s">
        <v>197</v>
      </c>
      <c r="C72" s="81" t="n">
        <v>4</v>
      </c>
      <c r="D72" s="83" t="s">
        <v>221</v>
      </c>
      <c r="E72" s="81" t="s">
        <v>66</v>
      </c>
      <c r="F72" s="81" t="n">
        <v>25</v>
      </c>
      <c r="G72" s="85" t="s">
        <v>231</v>
      </c>
      <c r="H72" s="84" t="n">
        <v>2.4</v>
      </c>
      <c r="I72" s="81" t="n">
        <v>12</v>
      </c>
      <c r="J72" s="81" t="n">
        <v>0</v>
      </c>
      <c r="K72" s="84" t="n">
        <v>2.4</v>
      </c>
      <c r="L72" s="81"/>
      <c r="M72" s="73" t="s">
        <v>229</v>
      </c>
      <c r="N72" s="74" t="n">
        <v>43832</v>
      </c>
      <c r="O72" s="83"/>
      <c r="P72" s="80"/>
      <c r="Q72" s="80"/>
    </row>
    <row r="73" customFormat="false" ht="14.4" hidden="false" customHeight="false" outlineLevel="0" collapsed="false">
      <c r="A73" s="80" t="n">
        <v>36</v>
      </c>
      <c r="B73" s="83" t="s">
        <v>197</v>
      </c>
      <c r="C73" s="81" t="n">
        <v>4</v>
      </c>
      <c r="D73" s="83" t="s">
        <v>221</v>
      </c>
      <c r="E73" s="81" t="s">
        <v>66</v>
      </c>
      <c r="F73" s="81" t="n">
        <v>31</v>
      </c>
      <c r="G73" s="85" t="s">
        <v>193</v>
      </c>
      <c r="H73" s="84" t="n">
        <v>2.9</v>
      </c>
      <c r="I73" s="81" t="n">
        <v>23</v>
      </c>
      <c r="J73" s="81" t="n">
        <v>0</v>
      </c>
      <c r="K73" s="84" t="n">
        <v>2.9</v>
      </c>
      <c r="L73" s="81"/>
      <c r="M73" s="73" t="s">
        <v>229</v>
      </c>
      <c r="N73" s="74" t="n">
        <v>43832</v>
      </c>
      <c r="O73" s="68"/>
      <c r="P73" s="80"/>
      <c r="Q73" s="80"/>
    </row>
    <row r="74" customFormat="false" ht="14.4" hidden="false" customHeight="false" outlineLevel="0" collapsed="false">
      <c r="A74" s="80" t="n">
        <v>37</v>
      </c>
      <c r="B74" s="83" t="s">
        <v>197</v>
      </c>
      <c r="C74" s="81" t="n">
        <v>4</v>
      </c>
      <c r="D74" s="83" t="s">
        <v>221</v>
      </c>
      <c r="E74" s="81" t="s">
        <v>66</v>
      </c>
      <c r="F74" s="81" t="n">
        <v>68</v>
      </c>
      <c r="G74" s="85" t="s">
        <v>232</v>
      </c>
      <c r="H74" s="84" t="n">
        <v>1.1</v>
      </c>
      <c r="I74" s="81" t="n">
        <v>9</v>
      </c>
      <c r="J74" s="81" t="n">
        <v>0</v>
      </c>
      <c r="K74" s="84" t="n">
        <v>1.1</v>
      </c>
      <c r="L74" s="81"/>
      <c r="M74" s="73" t="s">
        <v>229</v>
      </c>
      <c r="N74" s="74" t="n">
        <v>43832</v>
      </c>
      <c r="O74" s="83"/>
      <c r="P74" s="80"/>
      <c r="Q74" s="80"/>
    </row>
    <row r="75" customFormat="false" ht="14.4" hidden="false" customHeight="false" outlineLevel="0" collapsed="false">
      <c r="A75" s="80" t="n">
        <v>38</v>
      </c>
      <c r="B75" s="83" t="s">
        <v>197</v>
      </c>
      <c r="C75" s="81" t="n">
        <v>4</v>
      </c>
      <c r="D75" s="83" t="s">
        <v>221</v>
      </c>
      <c r="E75" s="81" t="s">
        <v>66</v>
      </c>
      <c r="F75" s="81" t="n">
        <v>83</v>
      </c>
      <c r="G75" s="85" t="s">
        <v>232</v>
      </c>
      <c r="H75" s="84" t="n">
        <v>1.7</v>
      </c>
      <c r="I75" s="81" t="n">
        <v>13</v>
      </c>
      <c r="J75" s="81" t="n">
        <v>0</v>
      </c>
      <c r="K75" s="84" t="n">
        <v>1.7</v>
      </c>
      <c r="L75" s="81"/>
      <c r="M75" s="73" t="s">
        <v>229</v>
      </c>
      <c r="N75" s="74" t="n">
        <v>43832</v>
      </c>
      <c r="O75" s="68"/>
      <c r="P75" s="80"/>
      <c r="Q75" s="80"/>
    </row>
    <row r="76" customFormat="false" ht="14.4" hidden="false" customHeight="false" outlineLevel="0" collapsed="false">
      <c r="A76" s="80" t="n">
        <v>39</v>
      </c>
      <c r="B76" s="83" t="s">
        <v>197</v>
      </c>
      <c r="C76" s="81" t="n">
        <v>4</v>
      </c>
      <c r="D76" s="83" t="s">
        <v>233</v>
      </c>
      <c r="E76" s="81" t="s">
        <v>66</v>
      </c>
      <c r="F76" s="81" t="n">
        <v>27</v>
      </c>
      <c r="G76" s="85" t="s">
        <v>151</v>
      </c>
      <c r="H76" s="84" t="n">
        <v>3.8</v>
      </c>
      <c r="I76" s="81" t="n">
        <v>20</v>
      </c>
      <c r="J76" s="81" t="n">
        <v>2</v>
      </c>
      <c r="K76" s="84" t="n">
        <v>3.8</v>
      </c>
      <c r="L76" s="81"/>
      <c r="M76" s="73" t="s">
        <v>234</v>
      </c>
      <c r="N76" s="74" t="n">
        <v>43832</v>
      </c>
      <c r="O76" s="68"/>
      <c r="P76" s="80"/>
      <c r="Q76" s="80"/>
    </row>
    <row r="77" customFormat="false" ht="14.4" hidden="false" customHeight="false" outlineLevel="0" collapsed="false">
      <c r="A77" s="80" t="n">
        <v>40</v>
      </c>
      <c r="B77" s="83" t="s">
        <v>197</v>
      </c>
      <c r="C77" s="81" t="n">
        <v>4</v>
      </c>
      <c r="D77" s="83" t="s">
        <v>233</v>
      </c>
      <c r="E77" s="81" t="s">
        <v>66</v>
      </c>
      <c r="F77" s="81" t="n">
        <v>67</v>
      </c>
      <c r="G77" s="85" t="s">
        <v>235</v>
      </c>
      <c r="H77" s="84" t="n">
        <v>3.9</v>
      </c>
      <c r="I77" s="81" t="n">
        <v>40</v>
      </c>
      <c r="J77" s="81" t="n">
        <v>12</v>
      </c>
      <c r="K77" s="84" t="n">
        <v>3.9</v>
      </c>
      <c r="L77" s="81"/>
      <c r="M77" s="73" t="s">
        <v>234</v>
      </c>
      <c r="N77" s="74" t="n">
        <v>43832</v>
      </c>
      <c r="O77" s="83"/>
      <c r="P77" s="80"/>
      <c r="Q77" s="80"/>
    </row>
    <row r="78" customFormat="false" ht="14.4" hidden="false" customHeight="false" outlineLevel="0" collapsed="false">
      <c r="A78" s="80" t="n">
        <v>41</v>
      </c>
      <c r="B78" s="83" t="s">
        <v>148</v>
      </c>
      <c r="C78" s="81" t="n">
        <v>3</v>
      </c>
      <c r="D78" s="83" t="s">
        <v>221</v>
      </c>
      <c r="E78" s="81" t="s">
        <v>66</v>
      </c>
      <c r="F78" s="81" t="n">
        <v>65</v>
      </c>
      <c r="G78" s="85" t="s">
        <v>236</v>
      </c>
      <c r="H78" s="84" t="n">
        <v>0.8</v>
      </c>
      <c r="I78" s="81" t="n">
        <v>4</v>
      </c>
      <c r="J78" s="81" t="n">
        <v>4</v>
      </c>
      <c r="K78" s="84" t="n">
        <v>0.8</v>
      </c>
      <c r="L78" s="81"/>
      <c r="M78" s="73" t="s">
        <v>237</v>
      </c>
      <c r="N78" s="74" t="n">
        <v>43832</v>
      </c>
      <c r="O78" s="83"/>
      <c r="P78" s="80"/>
      <c r="Q78" s="80"/>
    </row>
    <row r="79" customFormat="false" ht="14.4" hidden="false" customHeight="false" outlineLevel="0" collapsed="false">
      <c r="A79" s="80" t="n">
        <v>42</v>
      </c>
      <c r="B79" s="83" t="s">
        <v>148</v>
      </c>
      <c r="C79" s="81" t="n">
        <v>3</v>
      </c>
      <c r="D79" s="83" t="s">
        <v>221</v>
      </c>
      <c r="E79" s="81" t="s">
        <v>238</v>
      </c>
      <c r="F79" s="81" t="n">
        <v>65</v>
      </c>
      <c r="G79" s="85" t="s">
        <v>115</v>
      </c>
      <c r="H79" s="84" t="n">
        <v>1</v>
      </c>
      <c r="I79" s="81" t="n">
        <v>8</v>
      </c>
      <c r="J79" s="81" t="n">
        <v>8</v>
      </c>
      <c r="K79" s="84" t="n">
        <v>1</v>
      </c>
      <c r="L79" s="81"/>
      <c r="M79" s="73" t="s">
        <v>237</v>
      </c>
      <c r="N79" s="74" t="n">
        <v>43832</v>
      </c>
      <c r="O79" s="83"/>
      <c r="P79" s="80"/>
      <c r="Q79" s="80"/>
    </row>
    <row r="80" customFormat="false" ht="14.4" hidden="false" customHeight="false" outlineLevel="0" collapsed="false">
      <c r="A80" s="80" t="n">
        <v>43</v>
      </c>
      <c r="B80" s="83" t="s">
        <v>148</v>
      </c>
      <c r="C80" s="81" t="n">
        <v>3</v>
      </c>
      <c r="D80" s="83" t="s">
        <v>221</v>
      </c>
      <c r="E80" s="81" t="s">
        <v>66</v>
      </c>
      <c r="F80" s="81" t="n">
        <v>65</v>
      </c>
      <c r="G80" s="85" t="s">
        <v>239</v>
      </c>
      <c r="H80" s="84" t="n">
        <v>0.8</v>
      </c>
      <c r="I80" s="81" t="n">
        <v>5</v>
      </c>
      <c r="J80" s="81" t="n">
        <v>5</v>
      </c>
      <c r="K80" s="84" t="n">
        <v>0.8</v>
      </c>
      <c r="L80" s="81"/>
      <c r="M80" s="73" t="s">
        <v>237</v>
      </c>
      <c r="N80" s="74" t="n">
        <v>43832</v>
      </c>
      <c r="O80" s="83"/>
      <c r="P80" s="80"/>
      <c r="Q80" s="80"/>
    </row>
    <row r="81" customFormat="false" ht="14.4" hidden="false" customHeight="false" outlineLevel="0" collapsed="false">
      <c r="A81" s="80" t="n">
        <v>44</v>
      </c>
      <c r="B81" s="83" t="s">
        <v>148</v>
      </c>
      <c r="C81" s="81" t="n">
        <v>3</v>
      </c>
      <c r="D81" s="83" t="s">
        <v>221</v>
      </c>
      <c r="E81" s="81" t="s">
        <v>66</v>
      </c>
      <c r="F81" s="81" t="n">
        <v>70</v>
      </c>
      <c r="G81" s="85" t="s">
        <v>240</v>
      </c>
      <c r="H81" s="84" t="n">
        <v>0.8</v>
      </c>
      <c r="I81" s="81" t="n">
        <v>5</v>
      </c>
      <c r="J81" s="81" t="n">
        <v>5</v>
      </c>
      <c r="K81" s="84" t="n">
        <v>0.8</v>
      </c>
      <c r="L81" s="81"/>
      <c r="M81" s="73" t="s">
        <v>237</v>
      </c>
      <c r="N81" s="74" t="n">
        <v>43832</v>
      </c>
      <c r="O81" s="83"/>
      <c r="P81" s="80"/>
      <c r="Q81" s="80"/>
    </row>
    <row r="82" customFormat="false" ht="14.4" hidden="false" customHeight="false" outlineLevel="0" collapsed="false">
      <c r="A82" s="80" t="n">
        <v>45</v>
      </c>
      <c r="B82" s="83" t="s">
        <v>148</v>
      </c>
      <c r="C82" s="81" t="n">
        <v>4</v>
      </c>
      <c r="D82" s="83" t="s">
        <v>221</v>
      </c>
      <c r="E82" s="81" t="s">
        <v>66</v>
      </c>
      <c r="F82" s="81" t="n">
        <v>86</v>
      </c>
      <c r="G82" s="85" t="s">
        <v>241</v>
      </c>
      <c r="H82" s="84" t="n">
        <v>2.5</v>
      </c>
      <c r="I82" s="81" t="n">
        <v>13</v>
      </c>
      <c r="J82" s="81" t="n">
        <v>13</v>
      </c>
      <c r="K82" s="84" t="n">
        <v>2.5</v>
      </c>
      <c r="L82" s="81"/>
      <c r="M82" s="73" t="s">
        <v>237</v>
      </c>
      <c r="N82" s="74" t="n">
        <v>43832</v>
      </c>
      <c r="O82" s="83"/>
      <c r="P82" s="80"/>
      <c r="Q82" s="80"/>
    </row>
    <row r="83" customFormat="false" ht="14.4" hidden="false" customHeight="false" outlineLevel="0" collapsed="false">
      <c r="A83" s="80" t="n">
        <v>46</v>
      </c>
      <c r="B83" s="83" t="s">
        <v>148</v>
      </c>
      <c r="C83" s="81" t="n">
        <v>4</v>
      </c>
      <c r="D83" s="83" t="s">
        <v>221</v>
      </c>
      <c r="E83" s="81" t="s">
        <v>135</v>
      </c>
      <c r="F83" s="81" t="n">
        <v>6</v>
      </c>
      <c r="G83" s="85" t="s">
        <v>235</v>
      </c>
      <c r="H83" s="84" t="n">
        <v>1</v>
      </c>
      <c r="I83" s="81" t="n">
        <v>6</v>
      </c>
      <c r="J83" s="81" t="n">
        <v>6</v>
      </c>
      <c r="K83" s="84" t="n">
        <v>1</v>
      </c>
      <c r="L83" s="81"/>
      <c r="M83" s="73" t="s">
        <v>237</v>
      </c>
      <c r="N83" s="74" t="n">
        <v>43832</v>
      </c>
      <c r="O83" s="83"/>
      <c r="P83" s="80"/>
      <c r="Q83" s="80"/>
    </row>
    <row r="84" customFormat="false" ht="14.4" hidden="false" customHeight="false" outlineLevel="0" collapsed="false">
      <c r="A84" s="80" t="n">
        <v>47</v>
      </c>
      <c r="B84" s="83" t="s">
        <v>148</v>
      </c>
      <c r="C84" s="81" t="n">
        <v>4</v>
      </c>
      <c r="D84" s="83" t="s">
        <v>221</v>
      </c>
      <c r="E84" s="81" t="s">
        <v>80</v>
      </c>
      <c r="F84" s="81" t="n">
        <v>34</v>
      </c>
      <c r="G84" s="85" t="s">
        <v>232</v>
      </c>
      <c r="H84" s="84" t="n">
        <v>4.9</v>
      </c>
      <c r="I84" s="81" t="n">
        <v>29</v>
      </c>
      <c r="J84" s="81" t="n">
        <v>29</v>
      </c>
      <c r="K84" s="84" t="n">
        <v>4.9</v>
      </c>
      <c r="L84" s="81"/>
      <c r="M84" s="73" t="s">
        <v>237</v>
      </c>
      <c r="N84" s="74" t="n">
        <v>43832</v>
      </c>
      <c r="O84" s="83"/>
      <c r="P84" s="80"/>
      <c r="Q84" s="80"/>
    </row>
    <row r="85" customFormat="false" ht="14.4" hidden="false" customHeight="false" outlineLevel="0" collapsed="false">
      <c r="A85" s="80" t="n">
        <v>48</v>
      </c>
      <c r="B85" s="83" t="s">
        <v>148</v>
      </c>
      <c r="C85" s="81" t="n">
        <v>4</v>
      </c>
      <c r="D85" s="83" t="s">
        <v>221</v>
      </c>
      <c r="E85" s="81" t="s">
        <v>142</v>
      </c>
      <c r="F85" s="81" t="n">
        <v>36</v>
      </c>
      <c r="G85" s="85" t="s">
        <v>151</v>
      </c>
      <c r="H85" s="84" t="n">
        <v>0.9</v>
      </c>
      <c r="I85" s="81" t="n">
        <v>5</v>
      </c>
      <c r="J85" s="81" t="n">
        <v>5</v>
      </c>
      <c r="K85" s="84" t="n">
        <v>0.9</v>
      </c>
      <c r="L85" s="81"/>
      <c r="M85" s="73" t="s">
        <v>237</v>
      </c>
      <c r="N85" s="74" t="n">
        <v>43832</v>
      </c>
      <c r="O85" s="83"/>
      <c r="P85" s="80"/>
      <c r="Q85" s="80"/>
    </row>
    <row r="86" customFormat="false" ht="14.4" hidden="false" customHeight="false" outlineLevel="0" collapsed="false">
      <c r="A86" s="80" t="n">
        <v>49</v>
      </c>
      <c r="B86" s="83" t="s">
        <v>148</v>
      </c>
      <c r="C86" s="81" t="n">
        <v>4</v>
      </c>
      <c r="D86" s="83" t="s">
        <v>221</v>
      </c>
      <c r="E86" s="81" t="s">
        <v>66</v>
      </c>
      <c r="F86" s="81" t="n">
        <v>51</v>
      </c>
      <c r="G86" s="85" t="s">
        <v>242</v>
      </c>
      <c r="H86" s="84" t="n">
        <v>1.8</v>
      </c>
      <c r="I86" s="81" t="n">
        <v>11</v>
      </c>
      <c r="J86" s="81" t="n">
        <v>11</v>
      </c>
      <c r="K86" s="84" t="n">
        <v>1.8</v>
      </c>
      <c r="L86" s="81"/>
      <c r="M86" s="73" t="s">
        <v>237</v>
      </c>
      <c r="N86" s="74" t="n">
        <v>43832</v>
      </c>
      <c r="O86" s="83"/>
      <c r="P86" s="80"/>
      <c r="Q86" s="80"/>
    </row>
    <row r="87" customFormat="false" ht="14.4" hidden="false" customHeight="false" outlineLevel="0" collapsed="false">
      <c r="A87" s="80" t="n">
        <v>50</v>
      </c>
      <c r="B87" s="83" t="s">
        <v>148</v>
      </c>
      <c r="C87" s="81" t="n">
        <v>4</v>
      </c>
      <c r="D87" s="83" t="s">
        <v>221</v>
      </c>
      <c r="E87" s="81" t="s">
        <v>66</v>
      </c>
      <c r="F87" s="81" t="n">
        <v>51</v>
      </c>
      <c r="G87" s="85" t="s">
        <v>243</v>
      </c>
      <c r="H87" s="84" t="n">
        <v>2.6</v>
      </c>
      <c r="I87" s="81" t="n">
        <v>17</v>
      </c>
      <c r="J87" s="81" t="n">
        <v>17</v>
      </c>
      <c r="K87" s="84" t="n">
        <v>2.6</v>
      </c>
      <c r="L87" s="81"/>
      <c r="M87" s="73" t="s">
        <v>237</v>
      </c>
      <c r="N87" s="74" t="n">
        <v>43832</v>
      </c>
      <c r="O87" s="83"/>
      <c r="P87" s="80"/>
      <c r="Q87" s="80"/>
    </row>
    <row r="88" customFormat="false" ht="14.4" hidden="false" customHeight="false" outlineLevel="0" collapsed="false">
      <c r="A88" s="80" t="n">
        <v>51</v>
      </c>
      <c r="B88" s="83" t="s">
        <v>148</v>
      </c>
      <c r="C88" s="81" t="n">
        <v>4</v>
      </c>
      <c r="D88" s="83" t="s">
        <v>221</v>
      </c>
      <c r="E88" s="81" t="s">
        <v>66</v>
      </c>
      <c r="F88" s="81" t="n">
        <v>76</v>
      </c>
      <c r="G88" s="85" t="s">
        <v>244</v>
      </c>
      <c r="H88" s="84" t="n">
        <v>2</v>
      </c>
      <c r="I88" s="81" t="n">
        <v>12</v>
      </c>
      <c r="J88" s="81" t="n">
        <v>12</v>
      </c>
      <c r="K88" s="84" t="n">
        <v>2</v>
      </c>
      <c r="L88" s="81"/>
      <c r="M88" s="73" t="s">
        <v>237</v>
      </c>
      <c r="N88" s="74" t="n">
        <v>43832</v>
      </c>
      <c r="O88" s="83"/>
      <c r="P88" s="80"/>
      <c r="Q88" s="80"/>
    </row>
    <row r="89" customFormat="false" ht="14.4" hidden="false" customHeight="false" outlineLevel="0" collapsed="false">
      <c r="A89" s="80" t="n">
        <v>52</v>
      </c>
      <c r="B89" s="83" t="s">
        <v>148</v>
      </c>
      <c r="C89" s="81" t="n">
        <v>4</v>
      </c>
      <c r="D89" s="83" t="s">
        <v>233</v>
      </c>
      <c r="E89" s="81" t="s">
        <v>66</v>
      </c>
      <c r="F89" s="86" t="n">
        <v>19</v>
      </c>
      <c r="G89" s="85" t="s">
        <v>245</v>
      </c>
      <c r="H89" s="84" t="n">
        <v>2.1</v>
      </c>
      <c r="I89" s="81" t="n">
        <v>50</v>
      </c>
      <c r="J89" s="81" t="n">
        <v>10</v>
      </c>
      <c r="K89" s="84" t="n">
        <v>2.1</v>
      </c>
      <c r="L89" s="81"/>
      <c r="M89" s="73" t="s">
        <v>246</v>
      </c>
      <c r="N89" s="74" t="n">
        <v>43832</v>
      </c>
      <c r="O89" s="83"/>
      <c r="P89" s="80"/>
      <c r="Q89" s="80"/>
    </row>
    <row r="90" customFormat="false" ht="14.4" hidden="false" customHeight="false" outlineLevel="0" collapsed="false">
      <c r="A90" s="80" t="n">
        <v>53</v>
      </c>
      <c r="B90" s="83" t="s">
        <v>148</v>
      </c>
      <c r="C90" s="81" t="n">
        <v>4</v>
      </c>
      <c r="D90" s="83" t="s">
        <v>233</v>
      </c>
      <c r="E90" s="81" t="s">
        <v>66</v>
      </c>
      <c r="F90" s="81" t="n">
        <v>51</v>
      </c>
      <c r="G90" s="85" t="s">
        <v>247</v>
      </c>
      <c r="H90" s="84" t="n">
        <v>2</v>
      </c>
      <c r="I90" s="81" t="n">
        <v>17</v>
      </c>
      <c r="J90" s="81" t="n">
        <v>3</v>
      </c>
      <c r="K90" s="84" t="n">
        <v>2</v>
      </c>
      <c r="L90" s="81"/>
      <c r="M90" s="73" t="s">
        <v>246</v>
      </c>
      <c r="N90" s="74" t="n">
        <v>43832</v>
      </c>
      <c r="O90" s="83"/>
      <c r="P90" s="80"/>
      <c r="Q90" s="80"/>
    </row>
    <row r="91" customFormat="false" ht="14.4" hidden="false" customHeight="false" outlineLevel="0" collapsed="false">
      <c r="A91" s="80" t="n">
        <v>54</v>
      </c>
      <c r="B91" s="83" t="s">
        <v>148</v>
      </c>
      <c r="C91" s="81" t="n">
        <v>4</v>
      </c>
      <c r="D91" s="83" t="s">
        <v>233</v>
      </c>
      <c r="E91" s="81" t="s">
        <v>66</v>
      </c>
      <c r="F91" s="81" t="n">
        <v>52</v>
      </c>
      <c r="G91" s="85" t="s">
        <v>241</v>
      </c>
      <c r="H91" s="84" t="n">
        <v>2.9</v>
      </c>
      <c r="I91" s="81" t="n">
        <v>24</v>
      </c>
      <c r="J91" s="81" t="n">
        <v>7</v>
      </c>
      <c r="K91" s="84" t="n">
        <v>2.9</v>
      </c>
      <c r="L91" s="81"/>
      <c r="M91" s="73" t="s">
        <v>246</v>
      </c>
      <c r="N91" s="74" t="n">
        <v>43832</v>
      </c>
      <c r="O91" s="83"/>
      <c r="P91" s="80"/>
      <c r="Q91" s="80"/>
    </row>
    <row r="92" customFormat="false" ht="14.4" hidden="false" customHeight="false" outlineLevel="0" collapsed="false">
      <c r="A92" s="80" t="n">
        <v>55</v>
      </c>
      <c r="B92" s="83" t="s">
        <v>148</v>
      </c>
      <c r="C92" s="81" t="n">
        <v>4</v>
      </c>
      <c r="D92" s="83" t="s">
        <v>233</v>
      </c>
      <c r="E92" s="81" t="s">
        <v>238</v>
      </c>
      <c r="F92" s="81" t="n">
        <v>75</v>
      </c>
      <c r="G92" s="85" t="s">
        <v>152</v>
      </c>
      <c r="H92" s="84" t="n">
        <v>0.4</v>
      </c>
      <c r="I92" s="81" t="n">
        <v>5</v>
      </c>
      <c r="J92" s="81" t="n">
        <v>3</v>
      </c>
      <c r="K92" s="84" t="n">
        <v>0.4</v>
      </c>
      <c r="L92" s="81"/>
      <c r="M92" s="73" t="s">
        <v>246</v>
      </c>
      <c r="N92" s="74" t="n">
        <v>43832</v>
      </c>
      <c r="O92" s="83"/>
      <c r="P92" s="80"/>
      <c r="Q92" s="80"/>
    </row>
    <row r="93" customFormat="false" ht="14.4" hidden="false" customHeight="false" outlineLevel="0" collapsed="false">
      <c r="A93" s="80" t="n">
        <v>56</v>
      </c>
      <c r="B93" s="83" t="s">
        <v>148</v>
      </c>
      <c r="C93" s="81" t="n">
        <v>4</v>
      </c>
      <c r="D93" s="83" t="s">
        <v>233</v>
      </c>
      <c r="E93" s="81" t="s">
        <v>66</v>
      </c>
      <c r="F93" s="81" t="n">
        <v>86</v>
      </c>
      <c r="G93" s="85" t="s">
        <v>248</v>
      </c>
      <c r="H93" s="84" t="n">
        <v>1.7</v>
      </c>
      <c r="I93" s="81" t="n">
        <v>17</v>
      </c>
      <c r="J93" s="81" t="n">
        <v>2</v>
      </c>
      <c r="K93" s="84" t="n">
        <v>1.7</v>
      </c>
      <c r="L93" s="81"/>
      <c r="M93" s="73" t="s">
        <v>246</v>
      </c>
      <c r="N93" s="74" t="n">
        <v>43832</v>
      </c>
      <c r="O93" s="83"/>
      <c r="P93" s="80"/>
      <c r="Q93" s="80"/>
    </row>
    <row r="94" customFormat="false" ht="14.4" hidden="false" customHeight="false" outlineLevel="0" collapsed="false">
      <c r="A94" s="80" t="n">
        <v>57</v>
      </c>
      <c r="B94" s="83" t="s">
        <v>148</v>
      </c>
      <c r="C94" s="81" t="n">
        <v>3</v>
      </c>
      <c r="D94" s="83" t="s">
        <v>233</v>
      </c>
      <c r="E94" s="81" t="s">
        <v>66</v>
      </c>
      <c r="F94" s="81" t="n">
        <v>40</v>
      </c>
      <c r="G94" s="85" t="s">
        <v>232</v>
      </c>
      <c r="H94" s="84" t="n">
        <v>1.6</v>
      </c>
      <c r="I94" s="81" t="n">
        <v>13</v>
      </c>
      <c r="J94" s="81" t="n">
        <v>0</v>
      </c>
      <c r="K94" s="84" t="n">
        <v>1.6</v>
      </c>
      <c r="L94" s="81"/>
      <c r="M94" s="73" t="s">
        <v>246</v>
      </c>
      <c r="N94" s="74" t="n">
        <v>43832</v>
      </c>
      <c r="O94" s="83"/>
      <c r="P94" s="80"/>
      <c r="Q94" s="80"/>
    </row>
    <row r="95" customFormat="false" ht="14.4" hidden="false" customHeight="false" outlineLevel="0" collapsed="false">
      <c r="A95" s="80" t="n">
        <v>58</v>
      </c>
      <c r="B95" s="83" t="s">
        <v>148</v>
      </c>
      <c r="C95" s="81" t="n">
        <v>3</v>
      </c>
      <c r="D95" s="83" t="s">
        <v>233</v>
      </c>
      <c r="E95" s="81" t="s">
        <v>83</v>
      </c>
      <c r="F95" s="81" t="n">
        <v>40</v>
      </c>
      <c r="G95" s="85" t="s">
        <v>249</v>
      </c>
      <c r="H95" s="84" t="n">
        <v>1.2</v>
      </c>
      <c r="I95" s="81" t="n">
        <v>13</v>
      </c>
      <c r="J95" s="81" t="n">
        <v>0</v>
      </c>
      <c r="K95" s="84" t="n">
        <v>1.2</v>
      </c>
      <c r="L95" s="81"/>
      <c r="M95" s="73" t="s">
        <v>246</v>
      </c>
      <c r="N95" s="74" t="n">
        <v>43832</v>
      </c>
      <c r="O95" s="83"/>
      <c r="P95" s="80"/>
      <c r="Q95" s="80"/>
    </row>
    <row r="96" customFormat="false" ht="14.4" hidden="false" customHeight="false" outlineLevel="0" collapsed="false">
      <c r="A96" s="80" t="n">
        <v>59</v>
      </c>
      <c r="B96" s="83" t="s">
        <v>148</v>
      </c>
      <c r="C96" s="81" t="n">
        <v>3</v>
      </c>
      <c r="D96" s="83" t="s">
        <v>233</v>
      </c>
      <c r="E96" s="81" t="s">
        <v>66</v>
      </c>
      <c r="F96" s="81" t="n">
        <v>64</v>
      </c>
      <c r="G96" s="85" t="s">
        <v>232</v>
      </c>
      <c r="H96" s="84" t="n">
        <v>1</v>
      </c>
      <c r="I96" s="81" t="n">
        <v>13</v>
      </c>
      <c r="J96" s="81" t="n">
        <v>0</v>
      </c>
      <c r="K96" s="84" t="n">
        <v>1</v>
      </c>
      <c r="L96" s="81"/>
      <c r="M96" s="73" t="s">
        <v>246</v>
      </c>
      <c r="N96" s="74" t="n">
        <v>43832</v>
      </c>
      <c r="O96" s="83"/>
      <c r="P96" s="80"/>
      <c r="Q96" s="80"/>
    </row>
    <row r="97" customFormat="false" ht="14.4" hidden="false" customHeight="false" outlineLevel="0" collapsed="false">
      <c r="A97" s="80" t="n">
        <v>60</v>
      </c>
      <c r="B97" s="83" t="s">
        <v>148</v>
      </c>
      <c r="C97" s="81" t="n">
        <v>3</v>
      </c>
      <c r="D97" s="83" t="s">
        <v>233</v>
      </c>
      <c r="E97" s="81" t="s">
        <v>66</v>
      </c>
      <c r="F97" s="81" t="n">
        <v>65</v>
      </c>
      <c r="G97" s="85" t="s">
        <v>250</v>
      </c>
      <c r="H97" s="84" t="n">
        <v>1</v>
      </c>
      <c r="I97" s="81" t="n">
        <v>11</v>
      </c>
      <c r="J97" s="81" t="n">
        <v>0</v>
      </c>
      <c r="K97" s="84" t="n">
        <v>1</v>
      </c>
      <c r="L97" s="81"/>
      <c r="M97" s="73" t="s">
        <v>246</v>
      </c>
      <c r="N97" s="74" t="n">
        <v>43832</v>
      </c>
      <c r="O97" s="83"/>
      <c r="P97" s="80"/>
      <c r="Q97" s="80"/>
    </row>
    <row r="98" customFormat="false" ht="14.4" hidden="false" customHeight="false" outlineLevel="0" collapsed="false">
      <c r="A98" s="80" t="n">
        <v>61</v>
      </c>
      <c r="B98" s="83" t="s">
        <v>148</v>
      </c>
      <c r="C98" s="81" t="n">
        <v>3</v>
      </c>
      <c r="D98" s="83" t="s">
        <v>233</v>
      </c>
      <c r="E98" s="81" t="s">
        <v>66</v>
      </c>
      <c r="F98" s="81" t="n">
        <v>65</v>
      </c>
      <c r="G98" s="85" t="s">
        <v>251</v>
      </c>
      <c r="H98" s="84" t="n">
        <v>1.3</v>
      </c>
      <c r="I98" s="81" t="n">
        <v>17</v>
      </c>
      <c r="J98" s="81" t="n">
        <v>0</v>
      </c>
      <c r="K98" s="84" t="n">
        <v>1.3</v>
      </c>
      <c r="L98" s="81"/>
      <c r="M98" s="73" t="s">
        <v>246</v>
      </c>
      <c r="N98" s="74" t="n">
        <v>43832</v>
      </c>
      <c r="O98" s="83"/>
      <c r="P98" s="80"/>
      <c r="Q98" s="80"/>
    </row>
    <row r="99" customFormat="false" ht="14.4" hidden="false" customHeight="false" outlineLevel="0" collapsed="false">
      <c r="A99" s="80" t="n">
        <v>62</v>
      </c>
      <c r="B99" s="83" t="s">
        <v>148</v>
      </c>
      <c r="C99" s="81" t="n">
        <v>3</v>
      </c>
      <c r="D99" s="83" t="s">
        <v>233</v>
      </c>
      <c r="E99" s="81" t="s">
        <v>66</v>
      </c>
      <c r="F99" s="81" t="n">
        <v>65</v>
      </c>
      <c r="G99" s="85" t="s">
        <v>252</v>
      </c>
      <c r="H99" s="84" t="n">
        <v>1.5</v>
      </c>
      <c r="I99" s="81" t="n">
        <v>19</v>
      </c>
      <c r="J99" s="81" t="n">
        <v>0</v>
      </c>
      <c r="K99" s="84" t="n">
        <v>1.5</v>
      </c>
      <c r="L99" s="81"/>
      <c r="M99" s="73" t="s">
        <v>246</v>
      </c>
      <c r="N99" s="74" t="n">
        <v>43832</v>
      </c>
      <c r="O99" s="83"/>
      <c r="P99" s="80"/>
      <c r="Q99" s="80"/>
    </row>
    <row r="100" customFormat="false" ht="14.4" hidden="false" customHeight="false" outlineLevel="0" collapsed="false">
      <c r="A100" s="80" t="n">
        <v>63</v>
      </c>
      <c r="B100" s="83" t="s">
        <v>148</v>
      </c>
      <c r="C100" s="81" t="n">
        <v>3</v>
      </c>
      <c r="D100" s="83" t="s">
        <v>233</v>
      </c>
      <c r="E100" s="81" t="s">
        <v>66</v>
      </c>
      <c r="F100" s="81" t="n">
        <v>65</v>
      </c>
      <c r="G100" s="85" t="s">
        <v>253</v>
      </c>
      <c r="H100" s="84" t="n">
        <v>1.6</v>
      </c>
      <c r="I100" s="81" t="n">
        <v>20</v>
      </c>
      <c r="J100" s="81" t="n">
        <v>0</v>
      </c>
      <c r="K100" s="84" t="n">
        <v>1.6</v>
      </c>
      <c r="L100" s="81"/>
      <c r="M100" s="73" t="s">
        <v>246</v>
      </c>
      <c r="N100" s="74" t="n">
        <v>43832</v>
      </c>
      <c r="O100" s="83"/>
      <c r="P100" s="80"/>
      <c r="Q100" s="80"/>
    </row>
    <row r="101" customFormat="false" ht="14.4" hidden="false" customHeight="false" outlineLevel="0" collapsed="false">
      <c r="A101" s="80" t="n">
        <v>64</v>
      </c>
      <c r="B101" s="83" t="s">
        <v>148</v>
      </c>
      <c r="C101" s="81" t="n">
        <v>4</v>
      </c>
      <c r="D101" s="83" t="s">
        <v>233</v>
      </c>
      <c r="E101" s="81" t="s">
        <v>66</v>
      </c>
      <c r="F101" s="81" t="n">
        <v>86</v>
      </c>
      <c r="G101" s="85" t="s">
        <v>245</v>
      </c>
      <c r="H101" s="84" t="n">
        <v>0.7</v>
      </c>
      <c r="I101" s="81" t="n">
        <v>14</v>
      </c>
      <c r="J101" s="81" t="n">
        <v>0</v>
      </c>
      <c r="K101" s="84" t="n">
        <v>0.7</v>
      </c>
      <c r="L101" s="81"/>
      <c r="M101" s="73" t="s">
        <v>246</v>
      </c>
      <c r="N101" s="74" t="n">
        <v>43832</v>
      </c>
      <c r="O101" s="83"/>
      <c r="P101" s="80"/>
      <c r="Q101" s="80"/>
    </row>
    <row r="102" customFormat="false" ht="14.4" hidden="false" customHeight="false" outlineLevel="0" collapsed="false">
      <c r="A102" s="80" t="n">
        <v>65</v>
      </c>
      <c r="B102" s="83" t="s">
        <v>148</v>
      </c>
      <c r="C102" s="81" t="n">
        <v>4</v>
      </c>
      <c r="D102" s="83" t="s">
        <v>233</v>
      </c>
      <c r="E102" s="81" t="s">
        <v>66</v>
      </c>
      <c r="F102" s="81" t="n">
        <v>2</v>
      </c>
      <c r="G102" s="85" t="s">
        <v>240</v>
      </c>
      <c r="H102" s="84" t="n">
        <v>0.6</v>
      </c>
      <c r="I102" s="81" t="n">
        <v>5</v>
      </c>
      <c r="J102" s="81" t="n">
        <v>0</v>
      </c>
      <c r="K102" s="84" t="n">
        <v>0.6</v>
      </c>
      <c r="L102" s="81"/>
      <c r="M102" s="73" t="s">
        <v>246</v>
      </c>
      <c r="N102" s="74" t="n">
        <v>43832</v>
      </c>
      <c r="O102" s="83"/>
      <c r="P102" s="80"/>
      <c r="Q102" s="80"/>
    </row>
    <row r="103" customFormat="false" ht="14.4" hidden="false" customHeight="false" outlineLevel="0" collapsed="false">
      <c r="A103" s="80" t="n">
        <v>66</v>
      </c>
      <c r="B103" s="83" t="s">
        <v>148</v>
      </c>
      <c r="C103" s="81" t="n">
        <v>4</v>
      </c>
      <c r="D103" s="83" t="s">
        <v>233</v>
      </c>
      <c r="E103" s="81" t="s">
        <v>66</v>
      </c>
      <c r="F103" s="81" t="n">
        <v>43</v>
      </c>
      <c r="G103" s="85" t="s">
        <v>151</v>
      </c>
      <c r="H103" s="84" t="n">
        <v>2.1</v>
      </c>
      <c r="I103" s="81" t="n">
        <v>13</v>
      </c>
      <c r="J103" s="81" t="n">
        <v>0</v>
      </c>
      <c r="K103" s="84" t="n">
        <v>2.1</v>
      </c>
      <c r="L103" s="81"/>
      <c r="M103" s="73" t="s">
        <v>246</v>
      </c>
      <c r="N103" s="74" t="n">
        <v>43832</v>
      </c>
      <c r="O103" s="83"/>
      <c r="P103" s="80"/>
      <c r="Q103" s="80"/>
    </row>
    <row r="104" customFormat="false" ht="14.4" hidden="false" customHeight="false" outlineLevel="0" collapsed="false">
      <c r="A104" s="80" t="n">
        <v>67</v>
      </c>
      <c r="B104" s="83" t="s">
        <v>148</v>
      </c>
      <c r="C104" s="81" t="n">
        <v>4</v>
      </c>
      <c r="D104" s="83" t="s">
        <v>233</v>
      </c>
      <c r="E104" s="81" t="s">
        <v>66</v>
      </c>
      <c r="F104" s="81" t="n">
        <v>44</v>
      </c>
      <c r="G104" s="85" t="s">
        <v>254</v>
      </c>
      <c r="H104" s="84" t="n">
        <v>2.3</v>
      </c>
      <c r="I104" s="81" t="n">
        <v>15</v>
      </c>
      <c r="J104" s="81" t="n">
        <v>0</v>
      </c>
      <c r="K104" s="84" t="n">
        <v>2.3</v>
      </c>
      <c r="L104" s="81"/>
      <c r="M104" s="73" t="s">
        <v>246</v>
      </c>
      <c r="N104" s="74" t="n">
        <v>43832</v>
      </c>
      <c r="O104" s="83"/>
      <c r="P104" s="80"/>
      <c r="Q104" s="80"/>
    </row>
    <row r="105" customFormat="false" ht="14.4" hidden="false" customHeight="false" outlineLevel="0" collapsed="false">
      <c r="A105" s="80" t="n">
        <v>68</v>
      </c>
      <c r="B105" s="83" t="s">
        <v>148</v>
      </c>
      <c r="C105" s="81" t="n">
        <v>4</v>
      </c>
      <c r="D105" s="83" t="s">
        <v>233</v>
      </c>
      <c r="E105" s="81" t="s">
        <v>66</v>
      </c>
      <c r="F105" s="81" t="n">
        <v>46</v>
      </c>
      <c r="G105" s="85" t="s">
        <v>115</v>
      </c>
      <c r="H105" s="84" t="n">
        <v>2.7</v>
      </c>
      <c r="I105" s="81" t="n">
        <v>22</v>
      </c>
      <c r="J105" s="81" t="n">
        <v>0</v>
      </c>
      <c r="K105" s="84" t="n">
        <v>2.7</v>
      </c>
      <c r="L105" s="81"/>
      <c r="M105" s="73" t="s">
        <v>246</v>
      </c>
      <c r="N105" s="74" t="n">
        <v>43832</v>
      </c>
      <c r="O105" s="83"/>
      <c r="P105" s="80"/>
      <c r="Q105" s="80"/>
    </row>
    <row r="106" customFormat="false" ht="14.4" hidden="false" customHeight="false" outlineLevel="0" collapsed="false">
      <c r="A106" s="80" t="n">
        <v>69</v>
      </c>
      <c r="B106" s="83" t="s">
        <v>148</v>
      </c>
      <c r="C106" s="81" t="n">
        <v>4</v>
      </c>
      <c r="D106" s="83" t="s">
        <v>233</v>
      </c>
      <c r="E106" s="81" t="s">
        <v>66</v>
      </c>
      <c r="F106" s="81" t="n">
        <v>76</v>
      </c>
      <c r="G106" s="85" t="s">
        <v>249</v>
      </c>
      <c r="H106" s="84" t="n">
        <v>2</v>
      </c>
      <c r="I106" s="81" t="n">
        <v>14</v>
      </c>
      <c r="J106" s="81" t="n">
        <v>0</v>
      </c>
      <c r="K106" s="84" t="n">
        <v>2</v>
      </c>
      <c r="L106" s="81"/>
      <c r="M106" s="73" t="s">
        <v>246</v>
      </c>
      <c r="N106" s="74" t="n">
        <v>43832</v>
      </c>
      <c r="O106" s="83"/>
      <c r="P106" s="80"/>
      <c r="Q106" s="80"/>
    </row>
    <row r="107" customFormat="false" ht="14.4" hidden="false" customHeight="false" outlineLevel="0" collapsed="false">
      <c r="A107" s="80" t="n">
        <v>70</v>
      </c>
      <c r="B107" s="83" t="s">
        <v>148</v>
      </c>
      <c r="C107" s="81" t="n">
        <v>4</v>
      </c>
      <c r="D107" s="83" t="s">
        <v>233</v>
      </c>
      <c r="E107" s="81" t="s">
        <v>66</v>
      </c>
      <c r="F107" s="81" t="n">
        <v>76</v>
      </c>
      <c r="G107" s="85" t="s">
        <v>255</v>
      </c>
      <c r="H107" s="84" t="n">
        <v>1.8</v>
      </c>
      <c r="I107" s="81" t="n">
        <v>13</v>
      </c>
      <c r="J107" s="81" t="n">
        <v>0</v>
      </c>
      <c r="K107" s="84" t="n">
        <v>1.8</v>
      </c>
      <c r="L107" s="81"/>
      <c r="M107" s="73" t="s">
        <v>246</v>
      </c>
      <c r="N107" s="74" t="n">
        <v>43832</v>
      </c>
      <c r="O107" s="83"/>
      <c r="P107" s="80"/>
      <c r="Q107" s="80"/>
    </row>
    <row r="108" customFormat="false" ht="14.4" hidden="false" customHeight="false" outlineLevel="0" collapsed="false">
      <c r="A108" s="80" t="n">
        <v>71</v>
      </c>
      <c r="B108" s="83" t="s">
        <v>148</v>
      </c>
      <c r="C108" s="81" t="n">
        <v>4</v>
      </c>
      <c r="D108" s="83" t="s">
        <v>212</v>
      </c>
      <c r="E108" s="81" t="s">
        <v>66</v>
      </c>
      <c r="F108" s="81" t="n">
        <v>1</v>
      </c>
      <c r="G108" s="85" t="s">
        <v>241</v>
      </c>
      <c r="H108" s="84" t="n">
        <v>13</v>
      </c>
      <c r="I108" s="81" t="n">
        <v>228</v>
      </c>
      <c r="J108" s="81" t="n">
        <v>211</v>
      </c>
      <c r="K108" s="84"/>
      <c r="L108" s="84" t="n">
        <v>13</v>
      </c>
      <c r="M108" s="73" t="s">
        <v>256</v>
      </c>
      <c r="N108" s="74" t="n">
        <v>43832</v>
      </c>
      <c r="O108" s="83"/>
      <c r="P108" s="80"/>
      <c r="Q108" s="80"/>
    </row>
    <row r="109" customFormat="false" ht="14.4" hidden="false" customHeight="false" outlineLevel="0" collapsed="false">
      <c r="A109" s="80" t="n">
        <v>72</v>
      </c>
      <c r="B109" s="83" t="s">
        <v>148</v>
      </c>
      <c r="C109" s="81" t="n">
        <v>4</v>
      </c>
      <c r="D109" s="83" t="s">
        <v>212</v>
      </c>
      <c r="E109" s="81" t="s">
        <v>214</v>
      </c>
      <c r="F109" s="81" t="n">
        <v>31</v>
      </c>
      <c r="G109" s="85" t="s">
        <v>152</v>
      </c>
      <c r="H109" s="84" t="n">
        <v>5.9</v>
      </c>
      <c r="I109" s="81" t="n">
        <v>84</v>
      </c>
      <c r="J109" s="81" t="n">
        <v>78</v>
      </c>
      <c r="K109" s="84"/>
      <c r="L109" s="84" t="n">
        <v>5.9</v>
      </c>
      <c r="M109" s="73" t="s">
        <v>256</v>
      </c>
      <c r="N109" s="74" t="n">
        <v>43832</v>
      </c>
      <c r="O109" s="83"/>
      <c r="P109" s="80"/>
      <c r="Q109" s="80"/>
    </row>
    <row r="110" customFormat="false" ht="14.4" hidden="false" customHeight="false" outlineLevel="0" collapsed="false">
      <c r="A110" s="80" t="n">
        <v>73</v>
      </c>
      <c r="B110" s="83" t="s">
        <v>148</v>
      </c>
      <c r="C110" s="81" t="n">
        <v>4</v>
      </c>
      <c r="D110" s="83" t="s">
        <v>212</v>
      </c>
      <c r="E110" s="81" t="s">
        <v>66</v>
      </c>
      <c r="F110" s="81" t="n">
        <v>48</v>
      </c>
      <c r="G110" s="85" t="s">
        <v>235</v>
      </c>
      <c r="H110" s="84" t="n">
        <v>2.3</v>
      </c>
      <c r="I110" s="81" t="n">
        <v>65</v>
      </c>
      <c r="J110" s="81" t="n">
        <v>60</v>
      </c>
      <c r="K110" s="84"/>
      <c r="L110" s="84" t="n">
        <v>2.3</v>
      </c>
      <c r="M110" s="73" t="s">
        <v>256</v>
      </c>
      <c r="N110" s="74" t="n">
        <v>43832</v>
      </c>
      <c r="O110" s="83"/>
      <c r="P110" s="80"/>
      <c r="Q110" s="80"/>
    </row>
    <row r="111" customFormat="false" ht="14.4" hidden="false" customHeight="false" outlineLevel="0" collapsed="false">
      <c r="A111" s="80" t="n">
        <v>74</v>
      </c>
      <c r="B111" s="67" t="s">
        <v>141</v>
      </c>
      <c r="C111" s="81" t="n">
        <v>4</v>
      </c>
      <c r="D111" s="83" t="s">
        <v>221</v>
      </c>
      <c r="E111" s="81" t="s">
        <v>66</v>
      </c>
      <c r="F111" s="81" t="n">
        <v>2</v>
      </c>
      <c r="G111" s="85" t="s">
        <v>193</v>
      </c>
      <c r="H111" s="84" t="n">
        <v>2.1</v>
      </c>
      <c r="I111" s="81" t="n">
        <v>13</v>
      </c>
      <c r="J111" s="81" t="n">
        <v>0</v>
      </c>
      <c r="K111" s="84" t="n">
        <v>2.1</v>
      </c>
      <c r="L111" s="81"/>
      <c r="M111" s="73" t="s">
        <v>256</v>
      </c>
      <c r="N111" s="74" t="n">
        <v>43832</v>
      </c>
      <c r="O111" s="83"/>
      <c r="P111" s="80"/>
      <c r="Q111" s="80"/>
    </row>
    <row r="112" customFormat="false" ht="14.4" hidden="false" customHeight="false" outlineLevel="0" collapsed="false">
      <c r="A112" s="80" t="n">
        <v>75</v>
      </c>
      <c r="B112" s="67" t="s">
        <v>141</v>
      </c>
      <c r="C112" s="81" t="n">
        <v>4</v>
      </c>
      <c r="D112" s="83" t="s">
        <v>221</v>
      </c>
      <c r="E112" s="81" t="s">
        <v>257</v>
      </c>
      <c r="F112" s="81" t="n">
        <v>2</v>
      </c>
      <c r="G112" s="85" t="s">
        <v>151</v>
      </c>
      <c r="H112" s="84" t="n">
        <v>2.8</v>
      </c>
      <c r="I112" s="81" t="n">
        <v>17</v>
      </c>
      <c r="J112" s="81" t="n">
        <v>0</v>
      </c>
      <c r="K112" s="84" t="n">
        <v>2.8</v>
      </c>
      <c r="L112" s="81"/>
      <c r="M112" s="73" t="s">
        <v>258</v>
      </c>
      <c r="N112" s="74" t="n">
        <v>43832</v>
      </c>
      <c r="O112" s="83"/>
      <c r="P112" s="80"/>
      <c r="Q112" s="80"/>
    </row>
    <row r="113" customFormat="false" ht="14.4" hidden="false" customHeight="false" outlineLevel="0" collapsed="false">
      <c r="A113" s="80" t="n">
        <v>76</v>
      </c>
      <c r="B113" s="67" t="s">
        <v>141</v>
      </c>
      <c r="C113" s="81" t="n">
        <v>4</v>
      </c>
      <c r="D113" s="83" t="s">
        <v>221</v>
      </c>
      <c r="E113" s="81" t="s">
        <v>66</v>
      </c>
      <c r="F113" s="81" t="n">
        <v>4</v>
      </c>
      <c r="G113" s="85" t="s">
        <v>235</v>
      </c>
      <c r="H113" s="84" t="n">
        <v>7.6</v>
      </c>
      <c r="I113" s="81" t="n">
        <v>46</v>
      </c>
      <c r="J113" s="81" t="n">
        <v>0</v>
      </c>
      <c r="K113" s="84" t="n">
        <v>7.6</v>
      </c>
      <c r="L113" s="81"/>
      <c r="M113" s="73" t="s">
        <v>258</v>
      </c>
      <c r="N113" s="74" t="n">
        <v>43832</v>
      </c>
      <c r="O113" s="83"/>
      <c r="P113" s="80"/>
      <c r="Q113" s="80"/>
    </row>
    <row r="114" customFormat="false" ht="14.4" hidden="false" customHeight="false" outlineLevel="0" collapsed="false">
      <c r="A114" s="80" t="n">
        <v>77</v>
      </c>
      <c r="B114" s="67" t="s">
        <v>141</v>
      </c>
      <c r="C114" s="81" t="n">
        <v>4</v>
      </c>
      <c r="D114" s="83" t="s">
        <v>221</v>
      </c>
      <c r="E114" s="81" t="s">
        <v>66</v>
      </c>
      <c r="F114" s="81" t="n">
        <v>32</v>
      </c>
      <c r="G114" s="85" t="s">
        <v>241</v>
      </c>
      <c r="H114" s="84" t="n">
        <v>2.9</v>
      </c>
      <c r="I114" s="81" t="n">
        <v>18</v>
      </c>
      <c r="J114" s="81" t="n">
        <v>0</v>
      </c>
      <c r="K114" s="84" t="n">
        <v>2.9</v>
      </c>
      <c r="L114" s="81"/>
      <c r="M114" s="73" t="s">
        <v>258</v>
      </c>
      <c r="N114" s="74" t="n">
        <v>43832</v>
      </c>
      <c r="O114" s="83"/>
      <c r="P114" s="80"/>
      <c r="Q114" s="80"/>
    </row>
    <row r="115" customFormat="false" ht="14.4" hidden="false" customHeight="false" outlineLevel="0" collapsed="false">
      <c r="A115" s="80" t="n">
        <v>78</v>
      </c>
      <c r="B115" s="67" t="s">
        <v>141</v>
      </c>
      <c r="C115" s="81" t="n">
        <v>4</v>
      </c>
      <c r="D115" s="83" t="s">
        <v>221</v>
      </c>
      <c r="E115" s="81" t="s">
        <v>66</v>
      </c>
      <c r="F115" s="81" t="n">
        <v>32</v>
      </c>
      <c r="G115" s="85" t="s">
        <v>151</v>
      </c>
      <c r="H115" s="84" t="n">
        <v>3</v>
      </c>
      <c r="I115" s="81" t="n">
        <v>18</v>
      </c>
      <c r="J115" s="81" t="n">
        <v>0</v>
      </c>
      <c r="K115" s="84" t="n">
        <v>3</v>
      </c>
      <c r="L115" s="81"/>
      <c r="M115" s="73" t="s">
        <v>258</v>
      </c>
      <c r="N115" s="74" t="n">
        <v>43832</v>
      </c>
      <c r="O115" s="68"/>
      <c r="P115" s="80"/>
      <c r="Q115" s="80"/>
    </row>
    <row r="116" customFormat="false" ht="14.4" hidden="false" customHeight="false" outlineLevel="0" collapsed="false">
      <c r="A116" s="80" t="n">
        <v>80</v>
      </c>
      <c r="B116" s="67" t="s">
        <v>141</v>
      </c>
      <c r="C116" s="81" t="n">
        <v>4</v>
      </c>
      <c r="D116" s="83" t="s">
        <v>221</v>
      </c>
      <c r="E116" s="81" t="s">
        <v>142</v>
      </c>
      <c r="F116" s="81" t="n">
        <v>36</v>
      </c>
      <c r="G116" s="85" t="s">
        <v>259</v>
      </c>
      <c r="H116" s="84" t="n">
        <v>0.5</v>
      </c>
      <c r="I116" s="81" t="n">
        <v>3</v>
      </c>
      <c r="J116" s="81" t="n">
        <v>0</v>
      </c>
      <c r="K116" s="84" t="n">
        <v>0.5</v>
      </c>
      <c r="L116" s="81"/>
      <c r="M116" s="73" t="s">
        <v>258</v>
      </c>
      <c r="N116" s="74" t="n">
        <v>43832</v>
      </c>
      <c r="O116" s="68"/>
      <c r="P116" s="80"/>
      <c r="Q116" s="80"/>
    </row>
    <row r="117" customFormat="false" ht="14.4" hidden="false" customHeight="false" outlineLevel="0" collapsed="false">
      <c r="A117" s="80" t="n">
        <v>81</v>
      </c>
      <c r="B117" s="67" t="s">
        <v>141</v>
      </c>
      <c r="C117" s="81" t="n">
        <v>4</v>
      </c>
      <c r="D117" s="83" t="s">
        <v>221</v>
      </c>
      <c r="E117" s="81" t="s">
        <v>66</v>
      </c>
      <c r="F117" s="81" t="n">
        <v>45</v>
      </c>
      <c r="G117" s="85" t="s">
        <v>193</v>
      </c>
      <c r="H117" s="84" t="n">
        <v>1.2</v>
      </c>
      <c r="I117" s="81" t="n">
        <v>8</v>
      </c>
      <c r="J117" s="81" t="n">
        <v>0</v>
      </c>
      <c r="K117" s="84" t="n">
        <v>1.2</v>
      </c>
      <c r="L117" s="81"/>
      <c r="M117" s="73" t="s">
        <v>258</v>
      </c>
      <c r="N117" s="74" t="n">
        <v>43832</v>
      </c>
      <c r="O117" s="68"/>
      <c r="P117" s="80"/>
      <c r="Q117" s="80"/>
    </row>
    <row r="118" customFormat="false" ht="14.4" hidden="false" customHeight="false" outlineLevel="0" collapsed="false">
      <c r="A118" s="80" t="n">
        <v>82</v>
      </c>
      <c r="B118" s="67" t="s">
        <v>141</v>
      </c>
      <c r="C118" s="81" t="n">
        <v>3</v>
      </c>
      <c r="D118" s="83" t="s">
        <v>221</v>
      </c>
      <c r="E118" s="81" t="s">
        <v>66</v>
      </c>
      <c r="F118" s="81" t="n">
        <v>47</v>
      </c>
      <c r="G118" s="85" t="s">
        <v>166</v>
      </c>
      <c r="H118" s="84" t="n">
        <v>0.7</v>
      </c>
      <c r="I118" s="81" t="n">
        <v>5</v>
      </c>
      <c r="J118" s="81" t="n">
        <v>0</v>
      </c>
      <c r="K118" s="84" t="n">
        <v>0.7</v>
      </c>
      <c r="L118" s="81"/>
      <c r="M118" s="73" t="s">
        <v>258</v>
      </c>
      <c r="N118" s="74" t="n">
        <v>43832</v>
      </c>
      <c r="O118" s="68"/>
      <c r="P118" s="80"/>
      <c r="Q118" s="80"/>
    </row>
    <row r="119" customFormat="false" ht="14.4" hidden="false" customHeight="false" outlineLevel="0" collapsed="false">
      <c r="A119" s="80" t="n">
        <v>83</v>
      </c>
      <c r="B119" s="67" t="s">
        <v>141</v>
      </c>
      <c r="C119" s="81" t="n">
        <v>4</v>
      </c>
      <c r="D119" s="83" t="s">
        <v>221</v>
      </c>
      <c r="E119" s="81" t="s">
        <v>66</v>
      </c>
      <c r="F119" s="81" t="n">
        <v>90</v>
      </c>
      <c r="G119" s="85" t="s">
        <v>152</v>
      </c>
      <c r="H119" s="84" t="n">
        <v>1</v>
      </c>
      <c r="I119" s="81" t="n">
        <v>6</v>
      </c>
      <c r="J119" s="81" t="n">
        <v>0</v>
      </c>
      <c r="K119" s="84" t="n">
        <v>1</v>
      </c>
      <c r="L119" s="81"/>
      <c r="M119" s="73" t="s">
        <v>258</v>
      </c>
      <c r="N119" s="74" t="n">
        <v>43832</v>
      </c>
      <c r="O119" s="83"/>
      <c r="P119" s="80"/>
      <c r="Q119" s="80"/>
    </row>
    <row r="120" customFormat="false" ht="14.4" hidden="false" customHeight="false" outlineLevel="0" collapsed="false">
      <c r="A120" s="80" t="n">
        <v>84</v>
      </c>
      <c r="B120" s="67" t="s">
        <v>141</v>
      </c>
      <c r="C120" s="81" t="n">
        <v>3</v>
      </c>
      <c r="D120" s="83" t="s">
        <v>221</v>
      </c>
      <c r="E120" s="81" t="s">
        <v>66</v>
      </c>
      <c r="F120" s="81" t="n">
        <v>94</v>
      </c>
      <c r="G120" s="85" t="s">
        <v>151</v>
      </c>
      <c r="H120" s="84" t="n">
        <v>1.9</v>
      </c>
      <c r="I120" s="81" t="n">
        <v>12</v>
      </c>
      <c r="J120" s="81" t="n">
        <v>0</v>
      </c>
      <c r="K120" s="84" t="n">
        <v>1.9</v>
      </c>
      <c r="L120" s="81"/>
      <c r="M120" s="73" t="s">
        <v>258</v>
      </c>
      <c r="N120" s="74" t="n">
        <v>43832</v>
      </c>
      <c r="O120" s="83"/>
      <c r="P120" s="80"/>
      <c r="Q120" s="80"/>
    </row>
    <row r="121" customFormat="false" ht="14.4" hidden="false" customHeight="false" outlineLevel="0" collapsed="false">
      <c r="A121" s="80" t="n">
        <v>85</v>
      </c>
      <c r="B121" s="67" t="s">
        <v>141</v>
      </c>
      <c r="C121" s="81" t="n">
        <v>4</v>
      </c>
      <c r="D121" s="83" t="s">
        <v>233</v>
      </c>
      <c r="E121" s="81" t="s">
        <v>66</v>
      </c>
      <c r="F121" s="81" t="n">
        <v>34</v>
      </c>
      <c r="G121" s="85" t="s">
        <v>235</v>
      </c>
      <c r="H121" s="84" t="n">
        <v>0.8</v>
      </c>
      <c r="I121" s="81" t="n">
        <v>9</v>
      </c>
      <c r="J121" s="81" t="n">
        <v>0</v>
      </c>
      <c r="K121" s="84" t="n">
        <v>0.8</v>
      </c>
      <c r="L121" s="81"/>
      <c r="M121" s="73" t="s">
        <v>260</v>
      </c>
      <c r="N121" s="74" t="n">
        <v>43832</v>
      </c>
      <c r="O121" s="83"/>
      <c r="P121" s="80"/>
      <c r="Q121" s="80"/>
    </row>
    <row r="122" customFormat="false" ht="14.4" hidden="false" customHeight="false" outlineLevel="0" collapsed="false">
      <c r="A122" s="80" t="n">
        <v>86</v>
      </c>
      <c r="B122" s="67" t="s">
        <v>141</v>
      </c>
      <c r="C122" s="81" t="n">
        <v>4</v>
      </c>
      <c r="D122" s="83" t="s">
        <v>233</v>
      </c>
      <c r="E122" s="81" t="s">
        <v>142</v>
      </c>
      <c r="F122" s="81" t="n">
        <v>34</v>
      </c>
      <c r="G122" s="85" t="s">
        <v>179</v>
      </c>
      <c r="H122" s="84" t="n">
        <v>0.9</v>
      </c>
      <c r="I122" s="81" t="n">
        <v>10</v>
      </c>
      <c r="J122" s="81" t="n">
        <v>0</v>
      </c>
      <c r="K122" s="84" t="n">
        <v>0.9</v>
      </c>
      <c r="L122" s="81"/>
      <c r="M122" s="73" t="s">
        <v>260</v>
      </c>
      <c r="N122" s="74" t="n">
        <v>43832</v>
      </c>
      <c r="O122" s="83"/>
      <c r="P122" s="80"/>
      <c r="Q122" s="80"/>
    </row>
    <row r="123" customFormat="false" ht="14.4" hidden="false" customHeight="false" outlineLevel="0" collapsed="false">
      <c r="A123" s="80" t="n">
        <v>87</v>
      </c>
      <c r="B123" s="67" t="s">
        <v>141</v>
      </c>
      <c r="C123" s="81" t="n">
        <v>4</v>
      </c>
      <c r="D123" s="83" t="s">
        <v>233</v>
      </c>
      <c r="E123" s="81" t="s">
        <v>66</v>
      </c>
      <c r="F123" s="81" t="n">
        <v>34</v>
      </c>
      <c r="G123" s="85" t="s">
        <v>261</v>
      </c>
      <c r="H123" s="84" t="n">
        <v>1.5</v>
      </c>
      <c r="I123" s="81" t="n">
        <v>15</v>
      </c>
      <c r="J123" s="81" t="n">
        <v>0</v>
      </c>
      <c r="K123" s="84" t="n">
        <v>1.5</v>
      </c>
      <c r="L123" s="81"/>
      <c r="M123" s="73" t="s">
        <v>260</v>
      </c>
      <c r="N123" s="74" t="n">
        <v>43832</v>
      </c>
      <c r="O123" s="83"/>
      <c r="P123" s="80"/>
      <c r="Q123" s="80"/>
    </row>
    <row r="124" customFormat="false" ht="14.4" hidden="false" customHeight="false" outlineLevel="0" collapsed="false">
      <c r="A124" s="80" t="n">
        <v>88</v>
      </c>
      <c r="B124" s="67" t="s">
        <v>141</v>
      </c>
      <c r="C124" s="81" t="n">
        <v>4</v>
      </c>
      <c r="D124" s="83" t="s">
        <v>233</v>
      </c>
      <c r="E124" s="81" t="s">
        <v>66</v>
      </c>
      <c r="F124" s="81" t="n">
        <v>34</v>
      </c>
      <c r="G124" s="85" t="s">
        <v>232</v>
      </c>
      <c r="H124" s="84" t="n">
        <v>1</v>
      </c>
      <c r="I124" s="81" t="n">
        <v>10</v>
      </c>
      <c r="J124" s="81" t="n">
        <v>0</v>
      </c>
      <c r="K124" s="84" t="n">
        <v>1</v>
      </c>
      <c r="L124" s="81"/>
      <c r="M124" s="73" t="s">
        <v>260</v>
      </c>
      <c r="N124" s="74" t="n">
        <v>43832</v>
      </c>
      <c r="O124" s="83"/>
      <c r="P124" s="80"/>
      <c r="Q124" s="80"/>
    </row>
    <row r="125" customFormat="false" ht="14.4" hidden="false" customHeight="false" outlineLevel="0" collapsed="false">
      <c r="A125" s="80" t="n">
        <v>89</v>
      </c>
      <c r="B125" s="67" t="s">
        <v>141</v>
      </c>
      <c r="C125" s="81" t="n">
        <v>4</v>
      </c>
      <c r="D125" s="83" t="s">
        <v>233</v>
      </c>
      <c r="E125" s="81" t="s">
        <v>66</v>
      </c>
      <c r="F125" s="81" t="n">
        <v>37</v>
      </c>
      <c r="G125" s="85" t="s">
        <v>254</v>
      </c>
      <c r="H125" s="84" t="n">
        <v>1.6</v>
      </c>
      <c r="I125" s="81" t="n">
        <v>16</v>
      </c>
      <c r="J125" s="81" t="n">
        <v>0</v>
      </c>
      <c r="K125" s="84" t="n">
        <v>1.6</v>
      </c>
      <c r="L125" s="81"/>
      <c r="M125" s="73" t="s">
        <v>260</v>
      </c>
      <c r="N125" s="74" t="n">
        <v>43832</v>
      </c>
      <c r="O125" s="83"/>
      <c r="P125" s="80"/>
      <c r="Q125" s="80"/>
    </row>
    <row r="126" customFormat="false" ht="14.4" hidden="false" customHeight="false" outlineLevel="0" collapsed="false">
      <c r="A126" s="80" t="n">
        <v>90</v>
      </c>
      <c r="B126" s="83" t="s">
        <v>161</v>
      </c>
      <c r="C126" s="81" t="n">
        <v>4</v>
      </c>
      <c r="D126" s="83" t="s">
        <v>221</v>
      </c>
      <c r="E126" s="81" t="s">
        <v>66</v>
      </c>
      <c r="F126" s="81" t="n">
        <v>6</v>
      </c>
      <c r="G126" s="85" t="s">
        <v>259</v>
      </c>
      <c r="H126" s="84" t="n">
        <v>1.5</v>
      </c>
      <c r="I126" s="81" t="n">
        <v>9</v>
      </c>
      <c r="J126" s="81" t="n">
        <v>0</v>
      </c>
      <c r="K126" s="84" t="n">
        <v>1.5</v>
      </c>
      <c r="L126" s="81"/>
      <c r="M126" s="73" t="s">
        <v>262</v>
      </c>
      <c r="N126" s="74" t="n">
        <v>43832</v>
      </c>
      <c r="O126" s="83"/>
      <c r="P126" s="80"/>
      <c r="Q126" s="80"/>
    </row>
    <row r="127" customFormat="false" ht="14.4" hidden="false" customHeight="false" outlineLevel="0" collapsed="false">
      <c r="A127" s="80" t="n">
        <v>9</v>
      </c>
      <c r="B127" s="83" t="s">
        <v>161</v>
      </c>
      <c r="C127" s="81" t="n">
        <v>4</v>
      </c>
      <c r="D127" s="83" t="s">
        <v>221</v>
      </c>
      <c r="E127" s="81" t="s">
        <v>66</v>
      </c>
      <c r="F127" s="81" t="n">
        <v>6</v>
      </c>
      <c r="G127" s="85" t="s">
        <v>227</v>
      </c>
      <c r="H127" s="84" t="n">
        <v>1.5</v>
      </c>
      <c r="I127" s="81" t="n">
        <v>9</v>
      </c>
      <c r="J127" s="81" t="n">
        <v>0</v>
      </c>
      <c r="K127" s="84" t="n">
        <v>1.5</v>
      </c>
      <c r="L127" s="81"/>
      <c r="M127" s="73" t="s">
        <v>262</v>
      </c>
      <c r="N127" s="74" t="n">
        <v>43832</v>
      </c>
      <c r="O127" s="83"/>
      <c r="P127" s="80"/>
      <c r="Q127" s="80"/>
    </row>
    <row r="128" customFormat="false" ht="14.4" hidden="false" customHeight="false" outlineLevel="0" collapsed="false">
      <c r="A128" s="80" t="n">
        <v>92</v>
      </c>
      <c r="B128" s="83" t="s">
        <v>161</v>
      </c>
      <c r="C128" s="81" t="n">
        <v>4</v>
      </c>
      <c r="D128" s="83" t="s">
        <v>221</v>
      </c>
      <c r="E128" s="81" t="s">
        <v>66</v>
      </c>
      <c r="F128" s="81" t="n">
        <v>6</v>
      </c>
      <c r="G128" s="85" t="s">
        <v>261</v>
      </c>
      <c r="H128" s="84" t="n">
        <v>3.1</v>
      </c>
      <c r="I128" s="81" t="n">
        <v>25</v>
      </c>
      <c r="J128" s="81" t="n">
        <v>0</v>
      </c>
      <c r="K128" s="84" t="n">
        <v>3.1</v>
      </c>
      <c r="L128" s="81"/>
      <c r="M128" s="73" t="s">
        <v>262</v>
      </c>
      <c r="N128" s="74" t="n">
        <v>43832</v>
      </c>
      <c r="O128" s="83"/>
      <c r="P128" s="80"/>
      <c r="Q128" s="80"/>
    </row>
    <row r="129" customFormat="false" ht="14.4" hidden="false" customHeight="false" outlineLevel="0" collapsed="false">
      <c r="A129" s="80" t="n">
        <v>93</v>
      </c>
      <c r="B129" s="83" t="s">
        <v>161</v>
      </c>
      <c r="C129" s="81" t="n">
        <v>4</v>
      </c>
      <c r="D129" s="83" t="s">
        <v>221</v>
      </c>
      <c r="E129" s="81" t="s">
        <v>66</v>
      </c>
      <c r="F129" s="81" t="n">
        <v>8</v>
      </c>
      <c r="G129" s="85" t="s">
        <v>196</v>
      </c>
      <c r="H129" s="84" t="n">
        <v>1.9</v>
      </c>
      <c r="I129" s="81" t="n">
        <v>11</v>
      </c>
      <c r="J129" s="81" t="n">
        <v>0</v>
      </c>
      <c r="K129" s="84" t="n">
        <v>1.9</v>
      </c>
      <c r="L129" s="81"/>
      <c r="M129" s="73" t="s">
        <v>262</v>
      </c>
      <c r="N129" s="74" t="n">
        <v>43832</v>
      </c>
      <c r="O129" s="83"/>
      <c r="P129" s="80"/>
      <c r="Q129" s="80"/>
    </row>
    <row r="130" customFormat="false" ht="14.4" hidden="false" customHeight="false" outlineLevel="0" collapsed="false">
      <c r="A130" s="80" t="n">
        <v>94</v>
      </c>
      <c r="B130" s="83" t="s">
        <v>161</v>
      </c>
      <c r="C130" s="81" t="n">
        <v>4</v>
      </c>
      <c r="D130" s="83" t="s">
        <v>221</v>
      </c>
      <c r="E130" s="81" t="s">
        <v>66</v>
      </c>
      <c r="F130" s="81" t="n">
        <v>9</v>
      </c>
      <c r="G130" s="85" t="s">
        <v>241</v>
      </c>
      <c r="H130" s="84" t="n">
        <v>2.6</v>
      </c>
      <c r="I130" s="81" t="n">
        <v>16</v>
      </c>
      <c r="J130" s="81" t="n">
        <v>0</v>
      </c>
      <c r="K130" s="84" t="n">
        <v>2.6</v>
      </c>
      <c r="L130" s="81"/>
      <c r="M130" s="73" t="s">
        <v>262</v>
      </c>
      <c r="N130" s="74" t="n">
        <v>43832</v>
      </c>
      <c r="O130" s="83"/>
      <c r="P130" s="80"/>
      <c r="Q130" s="80"/>
    </row>
    <row r="131" customFormat="false" ht="14.4" hidden="false" customHeight="false" outlineLevel="0" collapsed="false">
      <c r="A131" s="80" t="n">
        <v>95</v>
      </c>
      <c r="B131" s="83" t="s">
        <v>161</v>
      </c>
      <c r="C131" s="81" t="n">
        <v>4</v>
      </c>
      <c r="D131" s="83" t="s">
        <v>221</v>
      </c>
      <c r="E131" s="81" t="s">
        <v>66</v>
      </c>
      <c r="F131" s="81" t="n">
        <v>13</v>
      </c>
      <c r="G131" s="85" t="s">
        <v>225</v>
      </c>
      <c r="H131" s="84" t="n">
        <v>1.4</v>
      </c>
      <c r="I131" s="81" t="n">
        <v>10</v>
      </c>
      <c r="J131" s="81" t="n">
        <v>0</v>
      </c>
      <c r="K131" s="84" t="n">
        <v>1.4</v>
      </c>
      <c r="L131" s="81"/>
      <c r="M131" s="73" t="s">
        <v>262</v>
      </c>
      <c r="N131" s="74" t="n">
        <v>43832</v>
      </c>
      <c r="O131" s="83"/>
      <c r="P131" s="80"/>
      <c r="Q131" s="80"/>
    </row>
    <row r="132" customFormat="false" ht="14.4" hidden="false" customHeight="false" outlineLevel="0" collapsed="false">
      <c r="A132" s="80" t="n">
        <v>96</v>
      </c>
      <c r="B132" s="83" t="s">
        <v>161</v>
      </c>
      <c r="C132" s="81" t="n">
        <v>4</v>
      </c>
      <c r="D132" s="83" t="s">
        <v>221</v>
      </c>
      <c r="E132" s="81" t="s">
        <v>66</v>
      </c>
      <c r="F132" s="81" t="n">
        <v>20</v>
      </c>
      <c r="G132" s="85" t="s">
        <v>152</v>
      </c>
      <c r="H132" s="84" t="n">
        <v>1.8</v>
      </c>
      <c r="I132" s="81" t="n">
        <v>13</v>
      </c>
      <c r="J132" s="81" t="n">
        <v>0</v>
      </c>
      <c r="K132" s="84" t="n">
        <v>1.8</v>
      </c>
      <c r="L132" s="81"/>
      <c r="M132" s="73" t="s">
        <v>262</v>
      </c>
      <c r="N132" s="74" t="n">
        <v>43832</v>
      </c>
      <c r="O132" s="83"/>
      <c r="P132" s="80"/>
      <c r="Q132" s="80"/>
    </row>
    <row r="133" customFormat="false" ht="14.4" hidden="false" customHeight="false" outlineLevel="0" collapsed="false">
      <c r="A133" s="80" t="n">
        <v>97</v>
      </c>
      <c r="B133" s="83" t="s">
        <v>161</v>
      </c>
      <c r="C133" s="81" t="n">
        <v>4</v>
      </c>
      <c r="D133" s="83" t="s">
        <v>221</v>
      </c>
      <c r="E133" s="81" t="s">
        <v>66</v>
      </c>
      <c r="F133" s="81" t="n">
        <v>20</v>
      </c>
      <c r="G133" s="85" t="s">
        <v>156</v>
      </c>
      <c r="H133" s="84" t="n">
        <v>1.4</v>
      </c>
      <c r="I133" s="81" t="n">
        <v>10</v>
      </c>
      <c r="J133" s="81" t="n">
        <v>0</v>
      </c>
      <c r="K133" s="84" t="n">
        <v>1.4</v>
      </c>
      <c r="L133" s="81"/>
      <c r="M133" s="73" t="s">
        <v>262</v>
      </c>
      <c r="N133" s="74" t="n">
        <v>43832</v>
      </c>
      <c r="O133" s="83"/>
      <c r="P133" s="80"/>
      <c r="Q133" s="80"/>
    </row>
    <row r="134" customFormat="false" ht="14.4" hidden="false" customHeight="false" outlineLevel="0" collapsed="false">
      <c r="A134" s="80" t="n">
        <v>98</v>
      </c>
      <c r="B134" s="83" t="s">
        <v>161</v>
      </c>
      <c r="C134" s="81" t="n">
        <v>4</v>
      </c>
      <c r="D134" s="83" t="s">
        <v>221</v>
      </c>
      <c r="E134" s="81" t="s">
        <v>66</v>
      </c>
      <c r="F134" s="81" t="n">
        <v>34</v>
      </c>
      <c r="G134" s="85" t="s">
        <v>263</v>
      </c>
      <c r="H134" s="84" t="n">
        <v>1.9</v>
      </c>
      <c r="I134" s="81" t="n">
        <v>13</v>
      </c>
      <c r="J134" s="81" t="n">
        <v>0</v>
      </c>
      <c r="K134" s="84" t="n">
        <v>1.9</v>
      </c>
      <c r="L134" s="81"/>
      <c r="M134" s="73" t="s">
        <v>262</v>
      </c>
      <c r="N134" s="74" t="n">
        <v>43832</v>
      </c>
      <c r="O134" s="83"/>
      <c r="P134" s="80"/>
      <c r="Q134" s="80"/>
    </row>
    <row r="135" customFormat="false" ht="14.4" hidden="false" customHeight="false" outlineLevel="0" collapsed="false">
      <c r="A135" s="80" t="n">
        <v>99</v>
      </c>
      <c r="B135" s="83" t="s">
        <v>161</v>
      </c>
      <c r="C135" s="81" t="n">
        <v>3</v>
      </c>
      <c r="D135" s="83" t="s">
        <v>221</v>
      </c>
      <c r="E135" s="81" t="s">
        <v>66</v>
      </c>
      <c r="F135" s="81" t="n">
        <v>58</v>
      </c>
      <c r="G135" s="85" t="s">
        <v>261</v>
      </c>
      <c r="H135" s="84" t="n">
        <v>1</v>
      </c>
      <c r="I135" s="81" t="n">
        <v>14</v>
      </c>
      <c r="J135" s="81" t="n">
        <v>0</v>
      </c>
      <c r="K135" s="84" t="n">
        <v>1</v>
      </c>
      <c r="L135" s="81"/>
      <c r="M135" s="73" t="s">
        <v>262</v>
      </c>
      <c r="N135" s="74" t="n">
        <v>43832</v>
      </c>
      <c r="O135" s="83"/>
      <c r="P135" s="80"/>
      <c r="Q135" s="80"/>
    </row>
    <row r="136" customFormat="false" ht="14.4" hidden="false" customHeight="false" outlineLevel="0" collapsed="false">
      <c r="A136" s="80" t="n">
        <v>100</v>
      </c>
      <c r="B136" s="83" t="s">
        <v>161</v>
      </c>
      <c r="C136" s="81" t="n">
        <v>3</v>
      </c>
      <c r="D136" s="83" t="s">
        <v>221</v>
      </c>
      <c r="E136" s="81" t="s">
        <v>66</v>
      </c>
      <c r="F136" s="81" t="n">
        <v>58</v>
      </c>
      <c r="G136" s="85" t="s">
        <v>254</v>
      </c>
      <c r="H136" s="84" t="n">
        <v>1</v>
      </c>
      <c r="I136" s="81" t="n">
        <v>12</v>
      </c>
      <c r="J136" s="81" t="n">
        <v>0</v>
      </c>
      <c r="K136" s="84" t="n">
        <v>1</v>
      </c>
      <c r="L136" s="81"/>
      <c r="M136" s="73" t="s">
        <v>262</v>
      </c>
      <c r="N136" s="74" t="n">
        <v>43832</v>
      </c>
      <c r="O136" s="83"/>
      <c r="P136" s="80"/>
      <c r="Q136" s="80"/>
    </row>
    <row r="137" customFormat="false" ht="14.4" hidden="false" customHeight="false" outlineLevel="0" collapsed="false">
      <c r="A137" s="80" t="n">
        <v>101</v>
      </c>
      <c r="B137" s="83" t="s">
        <v>161</v>
      </c>
      <c r="C137" s="81" t="n">
        <v>4</v>
      </c>
      <c r="D137" s="83" t="s">
        <v>233</v>
      </c>
      <c r="E137" s="81" t="s">
        <v>66</v>
      </c>
      <c r="F137" s="81" t="n">
        <v>6</v>
      </c>
      <c r="G137" s="85" t="s">
        <v>243</v>
      </c>
      <c r="H137" s="84" t="n">
        <v>0.5</v>
      </c>
      <c r="I137" s="81" t="n">
        <v>9</v>
      </c>
      <c r="J137" s="81" t="n">
        <v>0</v>
      </c>
      <c r="K137" s="84" t="n">
        <v>0.5</v>
      </c>
      <c r="L137" s="81"/>
      <c r="M137" s="73" t="s">
        <v>264</v>
      </c>
      <c r="N137" s="74" t="n">
        <v>43832</v>
      </c>
      <c r="O137" s="83"/>
      <c r="P137" s="80"/>
      <c r="Q137" s="80"/>
    </row>
    <row r="138" customFormat="false" ht="14.4" hidden="false" customHeight="false" outlineLevel="0" collapsed="false">
      <c r="A138" s="80" t="n">
        <v>102</v>
      </c>
      <c r="B138" s="83" t="s">
        <v>161</v>
      </c>
      <c r="C138" s="81" t="n">
        <v>4</v>
      </c>
      <c r="D138" s="83" t="s">
        <v>233</v>
      </c>
      <c r="E138" s="81" t="s">
        <v>66</v>
      </c>
      <c r="F138" s="81" t="n">
        <v>6</v>
      </c>
      <c r="G138" s="85" t="s">
        <v>265</v>
      </c>
      <c r="H138" s="84" t="n">
        <v>1.5</v>
      </c>
      <c r="I138" s="81" t="n">
        <v>26</v>
      </c>
      <c r="J138" s="81" t="n">
        <v>0</v>
      </c>
      <c r="K138" s="84" t="n">
        <v>1.5</v>
      </c>
      <c r="L138" s="81"/>
      <c r="M138" s="73" t="s">
        <v>264</v>
      </c>
      <c r="N138" s="74" t="n">
        <v>43832</v>
      </c>
      <c r="O138" s="83"/>
      <c r="P138" s="80"/>
      <c r="Q138" s="80"/>
    </row>
    <row r="139" customFormat="false" ht="14.4" hidden="false" customHeight="false" outlineLevel="0" collapsed="false">
      <c r="A139" s="80" t="n">
        <v>103</v>
      </c>
      <c r="B139" s="83" t="s">
        <v>161</v>
      </c>
      <c r="C139" s="81" t="n">
        <v>4</v>
      </c>
      <c r="D139" s="83" t="s">
        <v>233</v>
      </c>
      <c r="E139" s="81" t="s">
        <v>66</v>
      </c>
      <c r="F139" s="81" t="n">
        <v>9</v>
      </c>
      <c r="G139" s="85" t="s">
        <v>232</v>
      </c>
      <c r="H139" s="84" t="n">
        <v>1.4</v>
      </c>
      <c r="I139" s="81" t="n">
        <v>22</v>
      </c>
      <c r="J139" s="81" t="n">
        <v>0</v>
      </c>
      <c r="K139" s="84" t="n">
        <v>1.4</v>
      </c>
      <c r="L139" s="81"/>
      <c r="M139" s="73" t="s">
        <v>264</v>
      </c>
      <c r="N139" s="74" t="n">
        <v>43832</v>
      </c>
      <c r="O139" s="83"/>
      <c r="P139" s="80"/>
      <c r="Q139" s="80"/>
    </row>
    <row r="140" customFormat="false" ht="14.4" hidden="false" customHeight="false" outlineLevel="0" collapsed="false">
      <c r="A140" s="80" t="n">
        <v>104</v>
      </c>
      <c r="B140" s="83" t="s">
        <v>161</v>
      </c>
      <c r="C140" s="81" t="n">
        <v>4</v>
      </c>
      <c r="D140" s="83" t="s">
        <v>233</v>
      </c>
      <c r="E140" s="81" t="s">
        <v>142</v>
      </c>
      <c r="F140" s="81" t="n">
        <v>9</v>
      </c>
      <c r="G140" s="85" t="s">
        <v>166</v>
      </c>
      <c r="H140" s="84" t="n">
        <v>2.5</v>
      </c>
      <c r="I140" s="81" t="n">
        <v>39</v>
      </c>
      <c r="J140" s="81" t="n">
        <v>0</v>
      </c>
      <c r="K140" s="84" t="n">
        <v>2.5</v>
      </c>
      <c r="L140" s="81"/>
      <c r="M140" s="73" t="s">
        <v>264</v>
      </c>
      <c r="N140" s="74" t="n">
        <v>43832</v>
      </c>
      <c r="O140" s="83"/>
      <c r="P140" s="80"/>
      <c r="Q140" s="80"/>
    </row>
    <row r="141" customFormat="false" ht="14.4" hidden="false" customHeight="false" outlineLevel="0" collapsed="false">
      <c r="A141" s="80" t="n">
        <v>105</v>
      </c>
      <c r="B141" s="83" t="s">
        <v>161</v>
      </c>
      <c r="C141" s="81" t="n">
        <v>4</v>
      </c>
      <c r="D141" s="83" t="s">
        <v>233</v>
      </c>
      <c r="E141" s="81" t="s">
        <v>66</v>
      </c>
      <c r="F141" s="81" t="n">
        <v>34</v>
      </c>
      <c r="G141" s="85" t="s">
        <v>193</v>
      </c>
      <c r="H141" s="84" t="n">
        <v>4.1</v>
      </c>
      <c r="I141" s="81" t="n">
        <v>76</v>
      </c>
      <c r="J141" s="81" t="n">
        <v>2</v>
      </c>
      <c r="K141" s="84" t="n">
        <v>4.1</v>
      </c>
      <c r="L141" s="81"/>
      <c r="M141" s="73" t="s">
        <v>264</v>
      </c>
      <c r="N141" s="74" t="n">
        <v>43832</v>
      </c>
      <c r="O141" s="83"/>
      <c r="P141" s="80"/>
      <c r="Q141" s="80"/>
    </row>
    <row r="142" customFormat="false" ht="14.4" hidden="false" customHeight="false" outlineLevel="0" collapsed="false">
      <c r="A142" s="80" t="n">
        <v>106</v>
      </c>
      <c r="B142" s="83" t="s">
        <v>161</v>
      </c>
      <c r="C142" s="81" t="n">
        <v>4</v>
      </c>
      <c r="D142" s="83" t="s">
        <v>233</v>
      </c>
      <c r="E142" s="81" t="s">
        <v>66</v>
      </c>
      <c r="F142" s="81" t="n">
        <v>34</v>
      </c>
      <c r="G142" s="85" t="s">
        <v>241</v>
      </c>
      <c r="H142" s="84" t="n">
        <v>2.9</v>
      </c>
      <c r="I142" s="81" t="n">
        <v>31</v>
      </c>
      <c r="J142" s="81" t="n">
        <v>0</v>
      </c>
      <c r="K142" s="84" t="n">
        <v>2.9</v>
      </c>
      <c r="L142" s="81"/>
      <c r="M142" s="73" t="s">
        <v>264</v>
      </c>
      <c r="N142" s="74" t="n">
        <v>43832</v>
      </c>
      <c r="O142" s="83"/>
      <c r="P142" s="80"/>
      <c r="Q142" s="80"/>
    </row>
    <row r="143" customFormat="false" ht="14.4" hidden="false" customHeight="false" outlineLevel="0" collapsed="false">
      <c r="A143" s="80" t="n">
        <v>107</v>
      </c>
      <c r="B143" s="83" t="s">
        <v>161</v>
      </c>
      <c r="C143" s="81" t="n">
        <v>3</v>
      </c>
      <c r="D143" s="83" t="s">
        <v>233</v>
      </c>
      <c r="E143" s="81" t="s">
        <v>66</v>
      </c>
      <c r="F143" s="81" t="n">
        <v>48</v>
      </c>
      <c r="G143" s="85" t="s">
        <v>162</v>
      </c>
      <c r="H143" s="84" t="n">
        <v>0.3</v>
      </c>
      <c r="I143" s="81" t="n">
        <v>5</v>
      </c>
      <c r="J143" s="81" t="n">
        <v>0</v>
      </c>
      <c r="K143" s="84" t="n">
        <v>0.3</v>
      </c>
      <c r="L143" s="81"/>
      <c r="M143" s="73" t="s">
        <v>264</v>
      </c>
      <c r="N143" s="74" t="n">
        <v>43832</v>
      </c>
      <c r="O143" s="83"/>
      <c r="P143" s="80"/>
      <c r="Q143" s="80"/>
    </row>
    <row r="144" customFormat="false" ht="14.4" hidden="false" customHeight="false" outlineLevel="0" collapsed="false">
      <c r="A144" s="80" t="n">
        <v>108</v>
      </c>
      <c r="B144" s="83" t="s">
        <v>161</v>
      </c>
      <c r="C144" s="81" t="n">
        <v>3</v>
      </c>
      <c r="D144" s="83" t="s">
        <v>233</v>
      </c>
      <c r="E144" s="81" t="s">
        <v>66</v>
      </c>
      <c r="F144" s="81" t="n">
        <v>48</v>
      </c>
      <c r="G144" s="85" t="s">
        <v>266</v>
      </c>
      <c r="H144" s="84" t="n">
        <v>3.6</v>
      </c>
      <c r="I144" s="81" t="n">
        <v>56</v>
      </c>
      <c r="J144" s="81" t="n">
        <v>0</v>
      </c>
      <c r="K144" s="84" t="n">
        <v>3.6</v>
      </c>
      <c r="L144" s="81"/>
      <c r="M144" s="73" t="s">
        <v>264</v>
      </c>
      <c r="N144" s="74" t="n">
        <v>43832</v>
      </c>
      <c r="O144" s="83"/>
      <c r="P144" s="80"/>
      <c r="Q144" s="80"/>
    </row>
    <row r="145" customFormat="false" ht="14.4" hidden="false" customHeight="false" outlineLevel="0" collapsed="false">
      <c r="A145" s="80" t="n">
        <v>109</v>
      </c>
      <c r="B145" s="83" t="s">
        <v>161</v>
      </c>
      <c r="C145" s="81" t="n">
        <v>3</v>
      </c>
      <c r="D145" s="83" t="s">
        <v>233</v>
      </c>
      <c r="E145" s="81" t="s">
        <v>66</v>
      </c>
      <c r="F145" s="81" t="n">
        <v>58</v>
      </c>
      <c r="G145" s="85" t="s">
        <v>162</v>
      </c>
      <c r="H145" s="84" t="n">
        <v>3.9</v>
      </c>
      <c r="I145" s="81" t="n">
        <v>62</v>
      </c>
      <c r="J145" s="81" t="n">
        <v>0</v>
      </c>
      <c r="K145" s="84" t="n">
        <v>3.9</v>
      </c>
      <c r="L145" s="81"/>
      <c r="M145" s="73" t="s">
        <v>264</v>
      </c>
      <c r="N145" s="74" t="n">
        <v>43832</v>
      </c>
      <c r="O145" s="83"/>
      <c r="P145" s="80"/>
      <c r="Q145" s="80"/>
    </row>
    <row r="146" customFormat="false" ht="14.4" hidden="false" customHeight="false" outlineLevel="0" collapsed="false">
      <c r="A146" s="80" t="n">
        <v>110</v>
      </c>
      <c r="B146" s="83" t="s">
        <v>161</v>
      </c>
      <c r="C146" s="81" t="n">
        <v>4</v>
      </c>
      <c r="D146" s="83" t="s">
        <v>233</v>
      </c>
      <c r="E146" s="81" t="s">
        <v>150</v>
      </c>
      <c r="F146" s="81" t="n">
        <v>71</v>
      </c>
      <c r="G146" s="85" t="s">
        <v>245</v>
      </c>
      <c r="H146" s="84" t="n">
        <v>0.8</v>
      </c>
      <c r="I146" s="81" t="n">
        <v>12</v>
      </c>
      <c r="J146" s="81" t="n">
        <v>0</v>
      </c>
      <c r="K146" s="84" t="n">
        <v>0.8</v>
      </c>
      <c r="L146" s="81"/>
      <c r="M146" s="73" t="s">
        <v>264</v>
      </c>
      <c r="N146" s="74" t="n">
        <v>43832</v>
      </c>
      <c r="O146" s="83"/>
      <c r="P146" s="80"/>
      <c r="Q146" s="80"/>
    </row>
    <row r="147" customFormat="false" ht="14.4" hidden="false" customHeight="false" outlineLevel="0" collapsed="false">
      <c r="A147" s="80" t="n">
        <v>111</v>
      </c>
      <c r="B147" s="83" t="s">
        <v>161</v>
      </c>
      <c r="C147" s="81" t="n">
        <v>4</v>
      </c>
      <c r="D147" s="83" t="s">
        <v>233</v>
      </c>
      <c r="E147" s="81" t="s">
        <v>66</v>
      </c>
      <c r="F147" s="81" t="n">
        <v>71</v>
      </c>
      <c r="G147" s="85" t="s">
        <v>236</v>
      </c>
      <c r="H147" s="84" t="n">
        <v>6</v>
      </c>
      <c r="I147" s="81" t="n">
        <v>105</v>
      </c>
      <c r="J147" s="81" t="n">
        <v>3</v>
      </c>
      <c r="K147" s="84" t="n">
        <v>6</v>
      </c>
      <c r="L147" s="81"/>
      <c r="M147" s="73" t="s">
        <v>264</v>
      </c>
      <c r="N147" s="74" t="n">
        <v>43832</v>
      </c>
      <c r="O147" s="83"/>
      <c r="P147" s="80"/>
      <c r="Q147" s="80"/>
    </row>
    <row r="148" customFormat="false" ht="14.4" hidden="false" customHeight="false" outlineLevel="0" collapsed="false">
      <c r="A148" s="80" t="n">
        <v>112</v>
      </c>
      <c r="B148" s="83" t="s">
        <v>161</v>
      </c>
      <c r="C148" s="81" t="n">
        <v>3</v>
      </c>
      <c r="D148" s="83" t="s">
        <v>233</v>
      </c>
      <c r="E148" s="81" t="s">
        <v>66</v>
      </c>
      <c r="F148" s="81" t="n">
        <v>77</v>
      </c>
      <c r="G148" s="85" t="s">
        <v>236</v>
      </c>
      <c r="H148" s="84" t="n">
        <v>1.6</v>
      </c>
      <c r="I148" s="81" t="n">
        <v>26</v>
      </c>
      <c r="J148" s="81" t="n">
        <v>1</v>
      </c>
      <c r="K148" s="84" t="n">
        <v>1.6</v>
      </c>
      <c r="L148" s="81"/>
      <c r="M148" s="73" t="s">
        <v>264</v>
      </c>
      <c r="N148" s="74" t="n">
        <v>43832</v>
      </c>
      <c r="O148" s="83"/>
      <c r="P148" s="80"/>
      <c r="Q148" s="80"/>
    </row>
    <row r="149" customFormat="false" ht="14.4" hidden="false" customHeight="false" outlineLevel="0" collapsed="false">
      <c r="A149" s="80" t="n">
        <v>113</v>
      </c>
      <c r="B149" s="83" t="s">
        <v>161</v>
      </c>
      <c r="C149" s="81" t="n">
        <v>3</v>
      </c>
      <c r="D149" s="83" t="s">
        <v>233</v>
      </c>
      <c r="E149" s="81" t="s">
        <v>66</v>
      </c>
      <c r="F149" s="81" t="n">
        <v>78</v>
      </c>
      <c r="G149" s="85" t="s">
        <v>162</v>
      </c>
      <c r="H149" s="84" t="n">
        <v>2.8</v>
      </c>
      <c r="I149" s="81" t="n">
        <v>53</v>
      </c>
      <c r="J149" s="81" t="n">
        <v>1</v>
      </c>
      <c r="K149" s="84" t="n">
        <v>2.8</v>
      </c>
      <c r="L149" s="81"/>
      <c r="M149" s="73" t="s">
        <v>264</v>
      </c>
      <c r="N149" s="74" t="n">
        <v>43832</v>
      </c>
      <c r="O149" s="83"/>
      <c r="P149" s="80"/>
      <c r="Q149" s="80"/>
    </row>
    <row r="150" customFormat="false" ht="14.4" hidden="false" customHeight="false" outlineLevel="0" collapsed="false">
      <c r="A150" s="80" t="n">
        <v>114</v>
      </c>
      <c r="B150" s="83" t="s">
        <v>161</v>
      </c>
      <c r="C150" s="81" t="n">
        <v>4</v>
      </c>
      <c r="D150" s="83" t="s">
        <v>205</v>
      </c>
      <c r="E150" s="81" t="s">
        <v>66</v>
      </c>
      <c r="F150" s="81" t="n">
        <v>4</v>
      </c>
      <c r="G150" s="85" t="s">
        <v>225</v>
      </c>
      <c r="H150" s="84" t="n">
        <v>5.8</v>
      </c>
      <c r="I150" s="81" t="n">
        <v>135</v>
      </c>
      <c r="J150" s="81" t="n">
        <v>118</v>
      </c>
      <c r="K150" s="84" t="n">
        <v>5.8</v>
      </c>
      <c r="L150" s="81"/>
      <c r="M150" s="73" t="s">
        <v>267</v>
      </c>
      <c r="N150" s="74" t="n">
        <v>43832</v>
      </c>
      <c r="O150" s="83"/>
      <c r="P150" s="80"/>
      <c r="Q150" s="80"/>
    </row>
    <row r="151" customFormat="false" ht="14.4" hidden="false" customHeight="false" outlineLevel="0" collapsed="false">
      <c r="A151" s="80" t="n">
        <v>115</v>
      </c>
      <c r="B151" s="83" t="s">
        <v>161</v>
      </c>
      <c r="C151" s="81" t="n">
        <v>3</v>
      </c>
      <c r="D151" s="83" t="s">
        <v>205</v>
      </c>
      <c r="E151" s="81" t="s">
        <v>66</v>
      </c>
      <c r="F151" s="81" t="n">
        <v>80</v>
      </c>
      <c r="G151" s="85" t="s">
        <v>193</v>
      </c>
      <c r="H151" s="84" t="n">
        <v>4.5</v>
      </c>
      <c r="I151" s="81" t="n">
        <v>123</v>
      </c>
      <c r="J151" s="81" t="n">
        <v>108</v>
      </c>
      <c r="K151" s="84" t="n">
        <v>4.5</v>
      </c>
      <c r="L151" s="81"/>
      <c r="M151" s="73" t="s">
        <v>267</v>
      </c>
      <c r="N151" s="74" t="n">
        <v>43832</v>
      </c>
      <c r="O151" s="83"/>
      <c r="P151" s="80"/>
      <c r="Q151" s="80"/>
    </row>
    <row r="152" customFormat="false" ht="14.4" hidden="false" customHeight="false" outlineLevel="0" collapsed="false">
      <c r="A152" s="80" t="n">
        <v>116</v>
      </c>
      <c r="B152" s="83" t="s">
        <v>161</v>
      </c>
      <c r="C152" s="81" t="n">
        <v>4</v>
      </c>
      <c r="D152" s="83" t="s">
        <v>205</v>
      </c>
      <c r="E152" s="81" t="s">
        <v>66</v>
      </c>
      <c r="F152" s="81" t="n">
        <v>72</v>
      </c>
      <c r="G152" s="85" t="s">
        <v>261</v>
      </c>
      <c r="H152" s="84" t="n">
        <v>2</v>
      </c>
      <c r="I152" s="81" t="n">
        <v>119</v>
      </c>
      <c r="J152" s="81" t="n">
        <v>108</v>
      </c>
      <c r="K152" s="84" t="n">
        <v>2</v>
      </c>
      <c r="L152" s="81"/>
      <c r="M152" s="73" t="s">
        <v>267</v>
      </c>
      <c r="N152" s="74" t="n">
        <v>43832</v>
      </c>
      <c r="O152" s="83"/>
      <c r="P152" s="80"/>
      <c r="Q152" s="80"/>
    </row>
    <row r="153" customFormat="false" ht="14.4" hidden="false" customHeight="false" outlineLevel="0" collapsed="false">
      <c r="A153" s="80" t="n">
        <v>117</v>
      </c>
      <c r="B153" s="83" t="s">
        <v>161</v>
      </c>
      <c r="C153" s="81" t="n">
        <v>4</v>
      </c>
      <c r="D153" s="83" t="s">
        <v>212</v>
      </c>
      <c r="E153" s="81" t="s">
        <v>66</v>
      </c>
      <c r="F153" s="81" t="n">
        <v>10</v>
      </c>
      <c r="G153" s="85" t="s">
        <v>179</v>
      </c>
      <c r="H153" s="84" t="n">
        <v>0.9</v>
      </c>
      <c r="I153" s="81" t="n">
        <v>37</v>
      </c>
      <c r="J153" s="81" t="n">
        <v>33</v>
      </c>
      <c r="K153" s="84"/>
      <c r="L153" s="81" t="n">
        <v>0.9</v>
      </c>
      <c r="M153" s="73" t="s">
        <v>268</v>
      </c>
      <c r="N153" s="74" t="n">
        <v>43832</v>
      </c>
      <c r="O153" s="83"/>
      <c r="P153" s="80"/>
      <c r="Q153" s="80"/>
    </row>
    <row r="154" customFormat="false" ht="14.4" hidden="false" customHeight="false" outlineLevel="0" collapsed="false">
      <c r="A154" s="80" t="n">
        <v>118</v>
      </c>
      <c r="B154" s="83" t="s">
        <v>175</v>
      </c>
      <c r="C154" s="81" t="n">
        <v>4</v>
      </c>
      <c r="D154" s="83" t="s">
        <v>212</v>
      </c>
      <c r="E154" s="81" t="s">
        <v>150</v>
      </c>
      <c r="F154" s="81" t="n">
        <v>3</v>
      </c>
      <c r="G154" s="85" t="s">
        <v>162</v>
      </c>
      <c r="H154" s="84" t="n">
        <v>3.9</v>
      </c>
      <c r="I154" s="81" t="n">
        <v>102</v>
      </c>
      <c r="J154" s="81" t="n">
        <v>89</v>
      </c>
      <c r="K154" s="84"/>
      <c r="L154" s="81" t="n">
        <v>3.9</v>
      </c>
      <c r="M154" s="73" t="s">
        <v>269</v>
      </c>
      <c r="N154" s="74" t="n">
        <v>43832</v>
      </c>
      <c r="O154" s="83"/>
      <c r="P154" s="80"/>
      <c r="Q154" s="80"/>
    </row>
    <row r="155" customFormat="false" ht="14.4" hidden="false" customHeight="false" outlineLevel="0" collapsed="false">
      <c r="A155" s="80" t="n">
        <v>119</v>
      </c>
      <c r="B155" s="83" t="s">
        <v>175</v>
      </c>
      <c r="C155" s="81" t="n">
        <v>4</v>
      </c>
      <c r="D155" s="83" t="s">
        <v>212</v>
      </c>
      <c r="E155" s="81" t="s">
        <v>66</v>
      </c>
      <c r="F155" s="81" t="n">
        <v>40</v>
      </c>
      <c r="G155" s="85" t="s">
        <v>241</v>
      </c>
      <c r="H155" s="84" t="n">
        <v>12</v>
      </c>
      <c r="I155" s="81" t="n">
        <v>113</v>
      </c>
      <c r="J155" s="81" t="n">
        <v>112</v>
      </c>
      <c r="K155" s="84"/>
      <c r="L155" s="81" t="n">
        <v>12</v>
      </c>
      <c r="M155" s="73" t="s">
        <v>269</v>
      </c>
      <c r="N155" s="74" t="n">
        <v>43832</v>
      </c>
      <c r="O155" s="83"/>
      <c r="P155" s="80"/>
      <c r="Q155" s="80"/>
    </row>
    <row r="156" customFormat="false" ht="14.4" hidden="false" customHeight="false" outlineLevel="0" collapsed="false">
      <c r="A156" s="80" t="n">
        <v>120</v>
      </c>
      <c r="B156" s="83" t="s">
        <v>175</v>
      </c>
      <c r="C156" s="81" t="n">
        <v>4</v>
      </c>
      <c r="D156" s="83" t="s">
        <v>203</v>
      </c>
      <c r="E156" s="81" t="s">
        <v>150</v>
      </c>
      <c r="F156" s="81" t="n">
        <v>12</v>
      </c>
      <c r="G156" s="85" t="s">
        <v>166</v>
      </c>
      <c r="H156" s="84" t="n">
        <v>2</v>
      </c>
      <c r="I156" s="81" t="n">
        <v>26</v>
      </c>
      <c r="J156" s="81" t="n">
        <v>26</v>
      </c>
      <c r="K156" s="84" t="n">
        <v>2</v>
      </c>
      <c r="L156" s="84"/>
      <c r="M156" s="73" t="s">
        <v>270</v>
      </c>
      <c r="N156" s="77" t="n">
        <v>43832</v>
      </c>
      <c r="O156" s="83"/>
      <c r="P156" s="80"/>
      <c r="Q156" s="80"/>
    </row>
    <row r="157" customFormat="false" ht="14.4" hidden="false" customHeight="false" outlineLevel="0" collapsed="false">
      <c r="A157" s="80" t="n">
        <v>121</v>
      </c>
      <c r="B157" s="83" t="s">
        <v>175</v>
      </c>
      <c r="C157" s="81" t="n">
        <v>1</v>
      </c>
      <c r="D157" s="83" t="s">
        <v>205</v>
      </c>
      <c r="E157" s="81" t="s">
        <v>150</v>
      </c>
      <c r="F157" s="81" t="n">
        <v>1</v>
      </c>
      <c r="G157" s="85" t="s">
        <v>271</v>
      </c>
      <c r="H157" s="84" t="n">
        <v>5.9</v>
      </c>
      <c r="I157" s="81" t="n">
        <v>188</v>
      </c>
      <c r="J157" s="81" t="n">
        <v>167</v>
      </c>
      <c r="K157" s="81" t="n">
        <v>5.9</v>
      </c>
      <c r="L157" s="84"/>
      <c r="M157" s="73" t="s">
        <v>272</v>
      </c>
      <c r="N157" s="77" t="n">
        <v>43832</v>
      </c>
      <c r="O157" s="83"/>
      <c r="P157" s="80"/>
      <c r="Q157" s="80"/>
    </row>
    <row r="158" customFormat="false" ht="14.4" hidden="false" customHeight="false" outlineLevel="0" collapsed="false">
      <c r="A158" s="80" t="n">
        <v>122</v>
      </c>
      <c r="B158" s="83" t="s">
        <v>129</v>
      </c>
      <c r="C158" s="81" t="n">
        <v>2</v>
      </c>
      <c r="D158" s="83" t="s">
        <v>203</v>
      </c>
      <c r="E158" s="81" t="s">
        <v>66</v>
      </c>
      <c r="F158" s="81" t="n">
        <v>50</v>
      </c>
      <c r="G158" s="85" t="s">
        <v>193</v>
      </c>
      <c r="H158" s="84" t="n">
        <v>3</v>
      </c>
      <c r="I158" s="81" t="n">
        <v>89</v>
      </c>
      <c r="J158" s="81" t="n">
        <v>88</v>
      </c>
      <c r="K158" s="84" t="n">
        <v>3</v>
      </c>
      <c r="L158" s="84"/>
      <c r="M158" s="73" t="s">
        <v>273</v>
      </c>
      <c r="N158" s="74" t="n">
        <v>43832</v>
      </c>
      <c r="O158" s="83"/>
      <c r="P158" s="80"/>
      <c r="Q158" s="80"/>
    </row>
    <row r="159" customFormat="false" ht="14.4" hidden="false" customHeight="false" outlineLevel="0" collapsed="false">
      <c r="A159" s="80" t="n">
        <v>123</v>
      </c>
      <c r="B159" s="83" t="s">
        <v>129</v>
      </c>
      <c r="C159" s="81" t="n">
        <v>3</v>
      </c>
      <c r="D159" s="83" t="s">
        <v>203</v>
      </c>
      <c r="E159" s="81" t="s">
        <v>66</v>
      </c>
      <c r="F159" s="81" t="n">
        <v>69</v>
      </c>
      <c r="G159" s="85" t="s">
        <v>193</v>
      </c>
      <c r="H159" s="84" t="n">
        <v>4.5</v>
      </c>
      <c r="I159" s="81" t="n">
        <v>65</v>
      </c>
      <c r="J159" s="81" t="n">
        <v>65</v>
      </c>
      <c r="K159" s="84" t="n">
        <v>4.5</v>
      </c>
      <c r="L159" s="84"/>
      <c r="M159" s="73" t="s">
        <v>273</v>
      </c>
      <c r="N159" s="74" t="n">
        <v>43832</v>
      </c>
      <c r="O159" s="83"/>
      <c r="P159" s="80"/>
      <c r="Q159" s="80"/>
    </row>
    <row r="160" customFormat="false" ht="14.4" hidden="false" customHeight="false" outlineLevel="0" collapsed="false">
      <c r="A160" s="80" t="n">
        <v>124</v>
      </c>
      <c r="B160" s="83" t="s">
        <v>129</v>
      </c>
      <c r="C160" s="81" t="n">
        <v>4</v>
      </c>
      <c r="D160" s="83" t="s">
        <v>205</v>
      </c>
      <c r="E160" s="81" t="s">
        <v>66</v>
      </c>
      <c r="F160" s="81" t="n">
        <v>4</v>
      </c>
      <c r="G160" s="85" t="s">
        <v>193</v>
      </c>
      <c r="H160" s="84" t="n">
        <v>4.4</v>
      </c>
      <c r="I160" s="81" t="n">
        <v>213</v>
      </c>
      <c r="J160" s="81" t="n">
        <v>190</v>
      </c>
      <c r="K160" s="84" t="n">
        <v>4.4</v>
      </c>
      <c r="L160" s="84"/>
      <c r="M160" s="73" t="s">
        <v>274</v>
      </c>
      <c r="N160" s="74" t="n">
        <v>43832</v>
      </c>
      <c r="O160" s="83"/>
      <c r="P160" s="80"/>
      <c r="Q160" s="80"/>
    </row>
    <row r="161" customFormat="false" ht="14.4" hidden="false" customHeight="false" outlineLevel="0" collapsed="false">
      <c r="A161" s="80" t="n">
        <v>125</v>
      </c>
      <c r="B161" s="83" t="s">
        <v>129</v>
      </c>
      <c r="C161" s="81" t="n">
        <v>4</v>
      </c>
      <c r="D161" s="83" t="s">
        <v>212</v>
      </c>
      <c r="E161" s="81" t="s">
        <v>66</v>
      </c>
      <c r="F161" s="81" t="n">
        <v>4</v>
      </c>
      <c r="G161" s="85" t="s">
        <v>162</v>
      </c>
      <c r="H161" s="84" t="n">
        <v>2.5</v>
      </c>
      <c r="I161" s="81" t="n">
        <v>55</v>
      </c>
      <c r="J161" s="81" t="n">
        <v>50</v>
      </c>
      <c r="K161" s="84"/>
      <c r="L161" s="84" t="n">
        <v>2.5</v>
      </c>
      <c r="M161" s="73" t="s">
        <v>275</v>
      </c>
      <c r="N161" s="74" t="n">
        <v>43832</v>
      </c>
      <c r="O161" s="83"/>
      <c r="P161" s="80"/>
      <c r="Q161" s="80"/>
    </row>
    <row r="162" customFormat="false" ht="14.4" hidden="false" customHeight="false" outlineLevel="0" collapsed="false">
      <c r="A162" s="80" t="n">
        <v>126</v>
      </c>
      <c r="B162" s="83" t="s">
        <v>129</v>
      </c>
      <c r="C162" s="81" t="n">
        <v>4</v>
      </c>
      <c r="D162" s="83" t="s">
        <v>212</v>
      </c>
      <c r="E162" s="81" t="s">
        <v>66</v>
      </c>
      <c r="F162" s="81" t="n">
        <v>11</v>
      </c>
      <c r="G162" s="85" t="s">
        <v>235</v>
      </c>
      <c r="H162" s="84" t="n">
        <v>2.9</v>
      </c>
      <c r="I162" s="81" t="n">
        <v>55</v>
      </c>
      <c r="J162" s="81" t="n">
        <v>51</v>
      </c>
      <c r="K162" s="84"/>
      <c r="L162" s="84" t="n">
        <v>2.9</v>
      </c>
      <c r="M162" s="73" t="s">
        <v>275</v>
      </c>
      <c r="N162" s="74" t="n">
        <v>43832</v>
      </c>
      <c r="O162" s="83"/>
      <c r="P162" s="80"/>
      <c r="Q162" s="80"/>
    </row>
    <row r="163" customFormat="false" ht="14.4" hidden="false" customHeight="false" outlineLevel="0" collapsed="false">
      <c r="A163" s="80" t="n">
        <v>127</v>
      </c>
      <c r="B163" s="83" t="s">
        <v>129</v>
      </c>
      <c r="C163" s="81" t="n">
        <v>4</v>
      </c>
      <c r="D163" s="83" t="s">
        <v>212</v>
      </c>
      <c r="E163" s="81" t="s">
        <v>214</v>
      </c>
      <c r="F163" s="81" t="n">
        <v>29</v>
      </c>
      <c r="G163" s="85" t="s">
        <v>240</v>
      </c>
      <c r="H163" s="84" t="n">
        <v>1.7</v>
      </c>
      <c r="I163" s="81" t="n">
        <v>103</v>
      </c>
      <c r="J163" s="81" t="n">
        <v>98</v>
      </c>
      <c r="K163" s="84"/>
      <c r="L163" s="84" t="n">
        <v>1.7</v>
      </c>
      <c r="M163" s="73" t="s">
        <v>275</v>
      </c>
      <c r="N163" s="74" t="n">
        <v>43832</v>
      </c>
      <c r="O163" s="83"/>
      <c r="P163" s="80"/>
      <c r="Q163" s="80"/>
    </row>
    <row r="164" customFormat="false" ht="14.4" hidden="false" customHeight="false" outlineLevel="0" collapsed="false">
      <c r="A164" s="80" t="n">
        <v>128</v>
      </c>
      <c r="B164" s="83" t="s">
        <v>129</v>
      </c>
      <c r="C164" s="81" t="n">
        <v>4</v>
      </c>
      <c r="D164" s="83" t="s">
        <v>212</v>
      </c>
      <c r="E164" s="81" t="s">
        <v>142</v>
      </c>
      <c r="F164" s="81" t="n">
        <v>32</v>
      </c>
      <c r="G164" s="85" t="s">
        <v>254</v>
      </c>
      <c r="H164" s="84" t="n">
        <v>3.7</v>
      </c>
      <c r="I164" s="81" t="n">
        <v>334</v>
      </c>
      <c r="J164" s="81" t="n">
        <v>294</v>
      </c>
      <c r="K164" s="84"/>
      <c r="L164" s="84" t="n">
        <v>3.7</v>
      </c>
      <c r="M164" s="73" t="s">
        <v>275</v>
      </c>
      <c r="N164" s="74" t="n">
        <v>43832</v>
      </c>
      <c r="O164" s="83"/>
      <c r="P164" s="80"/>
      <c r="Q164" s="80"/>
    </row>
    <row r="165" customFormat="false" ht="14.4" hidden="false" customHeight="false" outlineLevel="0" collapsed="false">
      <c r="A165" s="80" t="n">
        <v>129</v>
      </c>
      <c r="B165" s="83" t="s">
        <v>129</v>
      </c>
      <c r="C165" s="81" t="n">
        <v>2</v>
      </c>
      <c r="D165" s="83" t="s">
        <v>212</v>
      </c>
      <c r="E165" s="81" t="s">
        <v>66</v>
      </c>
      <c r="F165" s="81" t="n">
        <v>50</v>
      </c>
      <c r="G165" s="85" t="s">
        <v>151</v>
      </c>
      <c r="H165" s="84" t="n">
        <v>2</v>
      </c>
      <c r="I165" s="81" t="n">
        <v>65</v>
      </c>
      <c r="J165" s="81" t="n">
        <v>61</v>
      </c>
      <c r="K165" s="84"/>
      <c r="L165" s="84" t="n">
        <v>2</v>
      </c>
      <c r="M165" s="73" t="s">
        <v>275</v>
      </c>
      <c r="N165" s="74" t="n">
        <v>43832</v>
      </c>
      <c r="O165" s="83"/>
      <c r="P165" s="80"/>
      <c r="Q165" s="80"/>
    </row>
    <row r="166" customFormat="false" ht="14.4" hidden="false" customHeight="false" outlineLevel="0" collapsed="false">
      <c r="A166" s="80" t="n">
        <v>130</v>
      </c>
      <c r="B166" s="83" t="s">
        <v>129</v>
      </c>
      <c r="C166" s="81" t="n">
        <v>2</v>
      </c>
      <c r="D166" s="83" t="s">
        <v>212</v>
      </c>
      <c r="E166" s="81" t="s">
        <v>66</v>
      </c>
      <c r="F166" s="81" t="n">
        <v>51</v>
      </c>
      <c r="G166" s="85" t="s">
        <v>152</v>
      </c>
      <c r="H166" s="84" t="n">
        <v>0.9</v>
      </c>
      <c r="I166" s="81" t="n">
        <v>41</v>
      </c>
      <c r="J166" s="81" t="n">
        <v>38</v>
      </c>
      <c r="K166" s="84"/>
      <c r="L166" s="84" t="n">
        <v>0.9</v>
      </c>
      <c r="M166" s="73" t="s">
        <v>275</v>
      </c>
      <c r="N166" s="77" t="n">
        <v>43832</v>
      </c>
      <c r="O166" s="83"/>
      <c r="P166" s="80"/>
      <c r="Q166" s="80"/>
    </row>
    <row r="167" customFormat="false" ht="14.4" hidden="false" customHeight="false" outlineLevel="0" collapsed="false">
      <c r="A167" s="80" t="n">
        <v>131</v>
      </c>
      <c r="B167" s="83" t="s">
        <v>129</v>
      </c>
      <c r="C167" s="81" t="n">
        <v>2</v>
      </c>
      <c r="D167" s="83" t="s">
        <v>212</v>
      </c>
      <c r="E167" s="81" t="s">
        <v>66</v>
      </c>
      <c r="F167" s="81" t="n">
        <v>51</v>
      </c>
      <c r="G167" s="85" t="s">
        <v>240</v>
      </c>
      <c r="H167" s="84" t="n">
        <v>1.7</v>
      </c>
      <c r="I167" s="81" t="n">
        <v>61</v>
      </c>
      <c r="J167" s="81" t="n">
        <v>54</v>
      </c>
      <c r="K167" s="84"/>
      <c r="L167" s="84" t="n">
        <v>1.7</v>
      </c>
      <c r="M167" s="73" t="s">
        <v>275</v>
      </c>
      <c r="N167" s="77" t="n">
        <v>43832</v>
      </c>
      <c r="O167" s="83"/>
      <c r="P167" s="80"/>
      <c r="Q167" s="80"/>
    </row>
    <row r="168" customFormat="false" ht="14.4" hidden="false" customHeight="false" outlineLevel="0" collapsed="false">
      <c r="A168" s="80" t="n">
        <v>132</v>
      </c>
      <c r="B168" s="83" t="s">
        <v>148</v>
      </c>
      <c r="C168" s="81" t="n">
        <v>4</v>
      </c>
      <c r="D168" s="83" t="s">
        <v>203</v>
      </c>
      <c r="E168" s="81" t="s">
        <v>66</v>
      </c>
      <c r="F168" s="81" t="n">
        <v>74</v>
      </c>
      <c r="G168" s="85" t="s">
        <v>276</v>
      </c>
      <c r="H168" s="84" t="n">
        <v>2</v>
      </c>
      <c r="I168" s="81" t="n">
        <v>30</v>
      </c>
      <c r="J168" s="81" t="n">
        <v>30</v>
      </c>
      <c r="K168" s="84" t="n">
        <v>2</v>
      </c>
      <c r="L168" s="84"/>
      <c r="M168" s="73" t="s">
        <v>277</v>
      </c>
      <c r="N168" s="77" t="n">
        <v>43850</v>
      </c>
      <c r="O168" s="83"/>
      <c r="P168" s="80"/>
      <c r="Q168" s="80"/>
    </row>
    <row r="169" customFormat="false" ht="14.4" hidden="false" customHeight="false" outlineLevel="0" collapsed="false">
      <c r="A169" s="80" t="n">
        <v>133</v>
      </c>
      <c r="B169" s="83" t="s">
        <v>197</v>
      </c>
      <c r="C169" s="81" t="n">
        <v>3</v>
      </c>
      <c r="D169" s="83" t="s">
        <v>233</v>
      </c>
      <c r="E169" s="81" t="s">
        <v>66</v>
      </c>
      <c r="F169" s="81" t="n">
        <v>46</v>
      </c>
      <c r="G169" s="85" t="s">
        <v>179</v>
      </c>
      <c r="H169" s="84" t="n">
        <v>2.7</v>
      </c>
      <c r="I169" s="81" t="n">
        <v>32</v>
      </c>
      <c r="J169" s="81" t="n">
        <v>3</v>
      </c>
      <c r="K169" s="84" t="n">
        <v>2.7</v>
      </c>
      <c r="L169" s="84"/>
      <c r="M169" s="73" t="s">
        <v>278</v>
      </c>
      <c r="N169" s="77" t="n">
        <v>43850</v>
      </c>
      <c r="O169" s="83"/>
      <c r="P169" s="80"/>
      <c r="Q169" s="80"/>
    </row>
    <row r="170" customFormat="false" ht="14.4" hidden="false" customHeight="false" outlineLevel="0" collapsed="false">
      <c r="A170" s="80" t="n">
        <v>134</v>
      </c>
      <c r="B170" s="83"/>
      <c r="C170" s="81"/>
      <c r="D170" s="83"/>
      <c r="E170" s="81"/>
      <c r="F170" s="81"/>
      <c r="G170" s="85"/>
      <c r="H170" s="84"/>
      <c r="I170" s="81"/>
      <c r="J170" s="81"/>
      <c r="K170" s="84"/>
      <c r="L170" s="84"/>
      <c r="M170" s="73"/>
      <c r="N170" s="77"/>
      <c r="O170" s="83"/>
      <c r="P170" s="80"/>
      <c r="Q170" s="80"/>
    </row>
    <row r="171" customFormat="false" ht="14.4" hidden="false" customHeight="false" outlineLevel="0" collapsed="false">
      <c r="A171" s="87"/>
      <c r="B171" s="83"/>
      <c r="C171" s="81"/>
      <c r="D171" s="83"/>
      <c r="E171" s="81"/>
      <c r="F171" s="81"/>
      <c r="G171" s="88"/>
      <c r="H171" s="84"/>
      <c r="I171" s="81"/>
      <c r="J171" s="81"/>
      <c r="K171" s="84"/>
      <c r="L171" s="84"/>
      <c r="M171" s="73"/>
      <c r="N171" s="74"/>
      <c r="O171" s="80"/>
      <c r="P171" s="80"/>
      <c r="Q171" s="80"/>
    </row>
    <row r="172" customFormat="false" ht="14.4" hidden="false" customHeight="false" outlineLevel="0" collapsed="false">
      <c r="A172" s="89"/>
      <c r="B172" s="90" t="s">
        <v>279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1"/>
      <c r="N172" s="89"/>
      <c r="O172" s="89"/>
      <c r="P172" s="89"/>
      <c r="Q172" s="89"/>
    </row>
    <row r="173" customFormat="false" ht="14.4" hidden="false" customHeight="false" outlineLevel="0" collapsed="false">
      <c r="A173" s="87" t="n">
        <v>1</v>
      </c>
      <c r="B173" s="83"/>
      <c r="C173" s="81"/>
      <c r="D173" s="92"/>
      <c r="E173" s="81"/>
      <c r="F173" s="81"/>
      <c r="G173" s="85"/>
      <c r="H173" s="84"/>
      <c r="I173" s="81"/>
      <c r="J173" s="81"/>
      <c r="K173" s="84"/>
      <c r="L173" s="84"/>
      <c r="M173" s="73"/>
      <c r="N173" s="77"/>
      <c r="O173" s="93"/>
      <c r="P173" s="89"/>
      <c r="Q173" s="89"/>
    </row>
    <row r="174" customFormat="false" ht="14.4" hidden="false" customHeight="false" outlineLevel="0" collapsed="false">
      <c r="A174" s="87" t="n">
        <v>2</v>
      </c>
      <c r="B174" s="83"/>
      <c r="C174" s="81"/>
      <c r="D174" s="92"/>
      <c r="E174" s="81"/>
      <c r="F174" s="81"/>
      <c r="G174" s="85"/>
      <c r="H174" s="84"/>
      <c r="I174" s="81"/>
      <c r="J174" s="81"/>
      <c r="K174" s="81"/>
      <c r="L174" s="84"/>
      <c r="M174" s="73"/>
      <c r="N174" s="77"/>
      <c r="O174" s="93"/>
      <c r="P174" s="89"/>
      <c r="Q174" s="89"/>
    </row>
    <row r="175" customFormat="false" ht="14.4" hidden="false" customHeight="false" outlineLevel="0" collapsed="false">
      <c r="A175" s="87" t="n">
        <v>3</v>
      </c>
      <c r="B175" s="83"/>
      <c r="C175" s="81"/>
      <c r="D175" s="92"/>
      <c r="E175" s="81"/>
      <c r="F175" s="81"/>
      <c r="G175" s="85"/>
      <c r="H175" s="84"/>
      <c r="I175" s="81"/>
      <c r="J175" s="81"/>
      <c r="K175" s="81"/>
      <c r="L175" s="84"/>
      <c r="M175" s="73"/>
      <c r="N175" s="77"/>
      <c r="O175" s="93"/>
      <c r="P175" s="89"/>
      <c r="Q175" s="89"/>
    </row>
    <row r="176" customFormat="false" ht="14.4" hidden="false" customHeight="false" outlineLevel="0" collapsed="false">
      <c r="A176" s="87" t="n">
        <v>4</v>
      </c>
      <c r="B176" s="83"/>
      <c r="C176" s="81"/>
      <c r="D176" s="92"/>
      <c r="E176" s="81"/>
      <c r="F176" s="81"/>
      <c r="G176" s="85"/>
      <c r="H176" s="84"/>
      <c r="I176" s="81"/>
      <c r="J176" s="81"/>
      <c r="K176" s="81"/>
      <c r="L176" s="84"/>
      <c r="M176" s="73"/>
      <c r="N176" s="77"/>
      <c r="O176" s="93"/>
      <c r="P176" s="89"/>
      <c r="Q176" s="89"/>
    </row>
    <row r="177" customFormat="false" ht="14.4" hidden="false" customHeight="false" outlineLevel="0" collapsed="false">
      <c r="A177" s="80" t="n">
        <v>5</v>
      </c>
      <c r="B177" s="83"/>
      <c r="C177" s="81"/>
      <c r="D177" s="92"/>
      <c r="E177" s="81"/>
      <c r="F177" s="90"/>
      <c r="G177" s="85"/>
      <c r="H177" s="84"/>
      <c r="I177" s="90"/>
      <c r="J177" s="90"/>
      <c r="K177" s="81"/>
      <c r="L177" s="94"/>
      <c r="M177" s="73"/>
      <c r="N177" s="77"/>
      <c r="O177" s="93"/>
      <c r="P177" s="89"/>
      <c r="Q177" s="89"/>
    </row>
  </sheetData>
  <mergeCells count="23">
    <mergeCell ref="P1:Q1"/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L7"/>
    <mergeCell ref="M7:M8"/>
    <mergeCell ref="N7:N8"/>
    <mergeCell ref="O7:O8"/>
    <mergeCell ref="P7:P8"/>
    <mergeCell ref="Q7:Q8"/>
    <mergeCell ref="B9:L9"/>
    <mergeCell ref="B37:L37"/>
    <mergeCell ref="B172:L17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9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55" activeCellId="0" sqref="K155"/>
    </sheetView>
  </sheetViews>
  <sheetFormatPr defaultColWidth="8.6875" defaultRowHeight="14.4" zeroHeight="false" outlineLevelRow="0" outlineLevelCol="0"/>
  <sheetData>
    <row r="1" customFormat="false" ht="14.4" hidden="false" customHeight="true" outlineLevel="0" collapsed="false">
      <c r="P1" s="59" t="s">
        <v>116</v>
      </c>
      <c r="Q1" s="59"/>
    </row>
    <row r="2" customFormat="false" ht="15.6" hidden="false" customHeight="false" outlineLevel="0" collapsed="false">
      <c r="A2" s="95" t="s">
        <v>117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customFormat="false" ht="15.6" hidden="false" customHeight="false" outlineLevel="0" collapsed="false">
      <c r="A3" s="95" t="s">
        <v>118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customFormat="false" ht="15.6" hidden="false" customHeight="false" outlineLevel="0" collapsed="false">
      <c r="A4" s="95" t="s">
        <v>119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customFormat="false" ht="15.6" hidden="false" customHeight="false" outlineLevel="0" collapsed="false">
      <c r="A5" s="95" t="s">
        <v>280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customFormat="false" ht="14.4" hidden="false" customHeight="false" outlineLevel="0" collapsed="false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customFormat="false" ht="14.4" hidden="false" customHeight="true" outlineLevel="0" collapsed="false">
      <c r="A7" s="62" t="s">
        <v>5</v>
      </c>
      <c r="B7" s="62" t="s">
        <v>6</v>
      </c>
      <c r="C7" s="63" t="s">
        <v>7</v>
      </c>
      <c r="D7" s="62" t="s">
        <v>8</v>
      </c>
      <c r="E7" s="62" t="s">
        <v>9</v>
      </c>
      <c r="F7" s="62" t="s">
        <v>121</v>
      </c>
      <c r="G7" s="62" t="s">
        <v>122</v>
      </c>
      <c r="H7" s="64" t="s">
        <v>123</v>
      </c>
      <c r="I7" s="62" t="s">
        <v>124</v>
      </c>
      <c r="J7" s="62"/>
      <c r="K7" s="62" t="s">
        <v>14</v>
      </c>
      <c r="L7" s="62"/>
      <c r="M7" s="63" t="s">
        <v>125</v>
      </c>
      <c r="N7" s="63" t="s">
        <v>126</v>
      </c>
      <c r="O7" s="63" t="s">
        <v>17</v>
      </c>
      <c r="P7" s="63" t="s">
        <v>18</v>
      </c>
      <c r="Q7" s="63" t="s">
        <v>127</v>
      </c>
    </row>
    <row r="8" customFormat="false" ht="69" hidden="false" customHeight="false" outlineLevel="0" collapsed="false">
      <c r="A8" s="62"/>
      <c r="B8" s="62"/>
      <c r="C8" s="63"/>
      <c r="D8" s="62"/>
      <c r="E8" s="62"/>
      <c r="F8" s="62"/>
      <c r="G8" s="62"/>
      <c r="H8" s="64"/>
      <c r="I8" s="62" t="s">
        <v>20</v>
      </c>
      <c r="J8" s="62" t="s">
        <v>21</v>
      </c>
      <c r="K8" s="62" t="s">
        <v>128</v>
      </c>
      <c r="L8" s="62" t="s">
        <v>23</v>
      </c>
      <c r="M8" s="63"/>
      <c r="N8" s="63"/>
      <c r="O8" s="63"/>
      <c r="P8" s="63"/>
      <c r="Q8" s="63"/>
    </row>
    <row r="9" customFormat="false" ht="14.4" hidden="false" customHeight="false" outlineLevel="0" collapsed="false">
      <c r="A9" s="65"/>
      <c r="B9" s="96" t="s">
        <v>24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65"/>
      <c r="N9" s="65"/>
      <c r="O9" s="65"/>
      <c r="P9" s="65"/>
      <c r="Q9" s="65"/>
    </row>
    <row r="10" customFormat="false" ht="14.4" hidden="false" customHeight="false" outlineLevel="0" collapsed="false">
      <c r="A10" s="65" t="n">
        <v>1</v>
      </c>
      <c r="B10" s="69" t="s">
        <v>281</v>
      </c>
      <c r="C10" s="66" t="n">
        <v>4</v>
      </c>
      <c r="D10" s="66" t="s">
        <v>130</v>
      </c>
      <c r="E10" s="66" t="s">
        <v>66</v>
      </c>
      <c r="F10" s="66" t="n">
        <v>15</v>
      </c>
      <c r="G10" s="70" t="n">
        <v>7.7</v>
      </c>
      <c r="H10" s="70" t="n">
        <v>2</v>
      </c>
      <c r="I10" s="66" t="n">
        <v>580</v>
      </c>
      <c r="J10" s="66" t="n">
        <v>528</v>
      </c>
      <c r="K10" s="70" t="n">
        <v>2</v>
      </c>
      <c r="L10" s="66" t="s">
        <v>282</v>
      </c>
      <c r="M10" s="97" t="s">
        <v>283</v>
      </c>
      <c r="N10" s="79" t="n">
        <v>43833</v>
      </c>
      <c r="O10" s="65" t="s">
        <v>284</v>
      </c>
      <c r="P10" s="65"/>
      <c r="Q10" s="65"/>
    </row>
    <row r="11" customFormat="false" ht="14.4" hidden="false" customHeight="false" outlineLevel="0" collapsed="false">
      <c r="A11" s="65" t="n">
        <v>2</v>
      </c>
      <c r="B11" s="69" t="s">
        <v>281</v>
      </c>
      <c r="C11" s="66" t="n">
        <v>4</v>
      </c>
      <c r="D11" s="66" t="s">
        <v>130</v>
      </c>
      <c r="E11" s="66" t="s">
        <v>135</v>
      </c>
      <c r="F11" s="66" t="n">
        <v>70</v>
      </c>
      <c r="G11" s="70" t="n">
        <v>3.3</v>
      </c>
      <c r="H11" s="70" t="n">
        <v>3</v>
      </c>
      <c r="I11" s="66" t="n">
        <v>781</v>
      </c>
      <c r="J11" s="66" t="n">
        <v>689</v>
      </c>
      <c r="K11" s="70" t="n">
        <v>3</v>
      </c>
      <c r="L11" s="66"/>
      <c r="M11" s="97" t="s">
        <v>283</v>
      </c>
      <c r="N11" s="79" t="n">
        <v>43833</v>
      </c>
      <c r="O11" s="65" t="s">
        <v>285</v>
      </c>
      <c r="P11" s="65"/>
      <c r="Q11" s="65"/>
    </row>
    <row r="12" customFormat="false" ht="14.4" hidden="false" customHeight="false" outlineLevel="0" collapsed="false">
      <c r="A12" s="65" t="n">
        <v>3</v>
      </c>
      <c r="B12" s="69" t="s">
        <v>286</v>
      </c>
      <c r="C12" s="66" t="n">
        <v>3</v>
      </c>
      <c r="D12" s="66" t="s">
        <v>130</v>
      </c>
      <c r="E12" s="66" t="s">
        <v>238</v>
      </c>
      <c r="F12" s="66" t="n">
        <v>50</v>
      </c>
      <c r="G12" s="69" t="s">
        <v>287</v>
      </c>
      <c r="H12" s="70" t="n">
        <v>1</v>
      </c>
      <c r="I12" s="66" t="n">
        <v>373</v>
      </c>
      <c r="J12" s="66" t="n">
        <v>341</v>
      </c>
      <c r="K12" s="70" t="n">
        <v>1</v>
      </c>
      <c r="L12" s="66"/>
      <c r="M12" s="97" t="s">
        <v>288</v>
      </c>
      <c r="N12" s="79" t="n">
        <v>43833</v>
      </c>
      <c r="O12" s="65" t="s">
        <v>289</v>
      </c>
      <c r="P12" s="65"/>
      <c r="Q12" s="65"/>
    </row>
    <row r="13" customFormat="false" ht="14.4" hidden="false" customHeight="false" outlineLevel="0" collapsed="false">
      <c r="A13" s="65" t="n">
        <v>4</v>
      </c>
      <c r="B13" s="69" t="s">
        <v>286</v>
      </c>
      <c r="C13" s="66" t="n">
        <v>3</v>
      </c>
      <c r="D13" s="66" t="s">
        <v>130</v>
      </c>
      <c r="E13" s="66" t="s">
        <v>135</v>
      </c>
      <c r="F13" s="66" t="n">
        <v>58</v>
      </c>
      <c r="G13" s="69" t="s">
        <v>290</v>
      </c>
      <c r="H13" s="70" t="n">
        <v>0.9</v>
      </c>
      <c r="I13" s="66" t="n">
        <v>226</v>
      </c>
      <c r="J13" s="66" t="n">
        <v>204</v>
      </c>
      <c r="K13" s="70" t="n">
        <v>0.9</v>
      </c>
      <c r="L13" s="66"/>
      <c r="M13" s="97" t="s">
        <v>288</v>
      </c>
      <c r="N13" s="79" t="n">
        <v>43833</v>
      </c>
      <c r="O13" s="65" t="s">
        <v>291</v>
      </c>
      <c r="P13" s="65"/>
      <c r="Q13" s="65"/>
    </row>
    <row r="14" customFormat="false" ht="14.4" hidden="false" customHeight="false" outlineLevel="0" collapsed="false">
      <c r="A14" s="65" t="n">
        <v>5</v>
      </c>
      <c r="B14" s="69" t="s">
        <v>286</v>
      </c>
      <c r="C14" s="66" t="n">
        <v>3</v>
      </c>
      <c r="D14" s="66" t="s">
        <v>130</v>
      </c>
      <c r="E14" s="66" t="s">
        <v>131</v>
      </c>
      <c r="F14" s="66" t="n">
        <v>41</v>
      </c>
      <c r="G14" s="69" t="s">
        <v>292</v>
      </c>
      <c r="H14" s="70" t="n">
        <v>0.9</v>
      </c>
      <c r="I14" s="66" t="n">
        <v>208</v>
      </c>
      <c r="J14" s="66" t="n">
        <v>190</v>
      </c>
      <c r="K14" s="70" t="n">
        <v>0.9</v>
      </c>
      <c r="L14" s="66"/>
      <c r="M14" s="97" t="s">
        <v>293</v>
      </c>
      <c r="N14" s="79" t="n">
        <v>43833</v>
      </c>
      <c r="O14" s="65" t="s">
        <v>294</v>
      </c>
      <c r="P14" s="65"/>
      <c r="Q14" s="65"/>
    </row>
    <row r="15" customFormat="false" ht="14.4" hidden="false" customHeight="false" outlineLevel="0" collapsed="false">
      <c r="A15" s="65" t="n">
        <v>6</v>
      </c>
      <c r="B15" s="69" t="s">
        <v>295</v>
      </c>
      <c r="C15" s="66" t="n">
        <v>2</v>
      </c>
      <c r="D15" s="66" t="s">
        <v>130</v>
      </c>
      <c r="E15" s="66" t="s">
        <v>66</v>
      </c>
      <c r="F15" s="66" t="n">
        <v>38</v>
      </c>
      <c r="G15" s="69" t="s">
        <v>296</v>
      </c>
      <c r="H15" s="70" t="n">
        <v>0.8</v>
      </c>
      <c r="I15" s="66" t="n">
        <v>305</v>
      </c>
      <c r="J15" s="66" t="n">
        <v>285</v>
      </c>
      <c r="K15" s="70" t="n">
        <v>0.8</v>
      </c>
      <c r="L15" s="66"/>
      <c r="M15" s="97" t="s">
        <v>297</v>
      </c>
      <c r="N15" s="79" t="n">
        <v>43833</v>
      </c>
      <c r="O15" s="65" t="s">
        <v>298</v>
      </c>
      <c r="P15" s="65"/>
      <c r="Q15" s="65"/>
    </row>
    <row r="16" customFormat="false" ht="14.4" hidden="false" customHeight="false" outlineLevel="0" collapsed="false">
      <c r="A16" s="65" t="n">
        <v>7</v>
      </c>
      <c r="B16" s="69" t="s">
        <v>295</v>
      </c>
      <c r="C16" s="66" t="n">
        <v>3</v>
      </c>
      <c r="D16" s="66" t="s">
        <v>130</v>
      </c>
      <c r="E16" s="66" t="s">
        <v>135</v>
      </c>
      <c r="F16" s="66" t="n">
        <v>88</v>
      </c>
      <c r="G16" s="69" t="s">
        <v>299</v>
      </c>
      <c r="H16" s="70" t="n">
        <v>2</v>
      </c>
      <c r="I16" s="66" t="n">
        <v>570</v>
      </c>
      <c r="J16" s="66" t="n">
        <v>507</v>
      </c>
      <c r="K16" s="70" t="n">
        <v>2</v>
      </c>
      <c r="L16" s="66"/>
      <c r="M16" s="97" t="s">
        <v>297</v>
      </c>
      <c r="N16" s="79" t="n">
        <v>43833</v>
      </c>
      <c r="O16" s="65" t="s">
        <v>300</v>
      </c>
      <c r="P16" s="65"/>
      <c r="Q16" s="65"/>
    </row>
    <row r="17" customFormat="false" ht="14.4" hidden="false" customHeight="false" outlineLevel="0" collapsed="false">
      <c r="A17" s="65" t="n">
        <v>8</v>
      </c>
      <c r="B17" s="69" t="s">
        <v>295</v>
      </c>
      <c r="C17" s="66" t="n">
        <v>2</v>
      </c>
      <c r="D17" s="66" t="s">
        <v>130</v>
      </c>
      <c r="E17" s="66" t="s">
        <v>135</v>
      </c>
      <c r="F17" s="66" t="n">
        <v>37</v>
      </c>
      <c r="G17" s="69" t="s">
        <v>248</v>
      </c>
      <c r="H17" s="70" t="n">
        <v>0.4</v>
      </c>
      <c r="I17" s="66" t="n">
        <v>161</v>
      </c>
      <c r="J17" s="66" t="n">
        <v>143</v>
      </c>
      <c r="K17" s="70" t="n">
        <v>0.4</v>
      </c>
      <c r="L17" s="66"/>
      <c r="M17" s="97" t="s">
        <v>301</v>
      </c>
      <c r="N17" s="79" t="n">
        <v>43833</v>
      </c>
      <c r="O17" s="65" t="s">
        <v>302</v>
      </c>
      <c r="P17" s="65"/>
      <c r="Q17" s="65"/>
    </row>
    <row r="18" customFormat="false" ht="14.4" hidden="false" customHeight="false" outlineLevel="0" collapsed="false">
      <c r="A18" s="65" t="n">
        <v>9</v>
      </c>
      <c r="B18" s="69" t="s">
        <v>295</v>
      </c>
      <c r="C18" s="66" t="n">
        <v>2</v>
      </c>
      <c r="D18" s="66" t="s">
        <v>130</v>
      </c>
      <c r="E18" s="66" t="s">
        <v>238</v>
      </c>
      <c r="F18" s="66" t="n">
        <v>64</v>
      </c>
      <c r="G18" s="69" t="s">
        <v>239</v>
      </c>
      <c r="H18" s="70" t="n">
        <v>0.3</v>
      </c>
      <c r="I18" s="66" t="n">
        <v>85</v>
      </c>
      <c r="J18" s="66" t="n">
        <v>77</v>
      </c>
      <c r="K18" s="70" t="n">
        <v>0.3</v>
      </c>
      <c r="L18" s="66"/>
      <c r="M18" s="97" t="s">
        <v>301</v>
      </c>
      <c r="N18" s="79" t="n">
        <v>43833</v>
      </c>
      <c r="O18" s="65" t="s">
        <v>303</v>
      </c>
      <c r="P18" s="65"/>
      <c r="Q18" s="65"/>
    </row>
    <row r="19" customFormat="false" ht="14.4" hidden="false" customHeight="false" outlineLevel="0" collapsed="false">
      <c r="A19" s="65" t="n">
        <v>10</v>
      </c>
      <c r="B19" s="69" t="s">
        <v>295</v>
      </c>
      <c r="C19" s="66" t="n">
        <v>3</v>
      </c>
      <c r="D19" s="66" t="s">
        <v>130</v>
      </c>
      <c r="E19" s="66" t="s">
        <v>131</v>
      </c>
      <c r="F19" s="66" t="n">
        <v>60</v>
      </c>
      <c r="G19" s="69" t="s">
        <v>304</v>
      </c>
      <c r="H19" s="70" t="n">
        <v>0.3</v>
      </c>
      <c r="I19" s="66" t="n">
        <v>111</v>
      </c>
      <c r="J19" s="66" t="n">
        <v>103</v>
      </c>
      <c r="K19" s="70" t="n">
        <v>0.3</v>
      </c>
      <c r="L19" s="66"/>
      <c r="M19" s="97" t="s">
        <v>305</v>
      </c>
      <c r="N19" s="79" t="n">
        <v>43833</v>
      </c>
      <c r="O19" s="65" t="s">
        <v>306</v>
      </c>
      <c r="P19" s="65"/>
      <c r="Q19" s="65"/>
    </row>
    <row r="20" customFormat="false" ht="14.4" hidden="false" customHeight="false" outlineLevel="0" collapsed="false">
      <c r="A20" s="65" t="n">
        <v>11</v>
      </c>
      <c r="B20" s="69" t="s">
        <v>307</v>
      </c>
      <c r="C20" s="66" t="n">
        <v>3</v>
      </c>
      <c r="D20" s="66" t="s">
        <v>130</v>
      </c>
      <c r="E20" s="66" t="s">
        <v>66</v>
      </c>
      <c r="F20" s="66" t="n">
        <v>13</v>
      </c>
      <c r="G20" s="69" t="s">
        <v>308</v>
      </c>
      <c r="H20" s="70" t="n">
        <v>0.5</v>
      </c>
      <c r="I20" s="66" t="n">
        <v>181</v>
      </c>
      <c r="J20" s="66" t="n">
        <v>168</v>
      </c>
      <c r="K20" s="70" t="n">
        <v>0.5</v>
      </c>
      <c r="L20" s="66"/>
      <c r="M20" s="97" t="s">
        <v>309</v>
      </c>
      <c r="N20" s="79" t="n">
        <v>43833</v>
      </c>
      <c r="O20" s="65" t="s">
        <v>310</v>
      </c>
      <c r="P20" s="65"/>
      <c r="Q20" s="65"/>
    </row>
    <row r="21" customFormat="false" ht="14.4" hidden="false" customHeight="false" outlineLevel="0" collapsed="false">
      <c r="A21" s="65" t="n">
        <v>12</v>
      </c>
      <c r="B21" s="69" t="s">
        <v>307</v>
      </c>
      <c r="C21" s="66" t="n">
        <v>2</v>
      </c>
      <c r="D21" s="66" t="s">
        <v>130</v>
      </c>
      <c r="E21" s="66" t="s">
        <v>135</v>
      </c>
      <c r="F21" s="66" t="n">
        <v>33</v>
      </c>
      <c r="G21" s="69" t="s">
        <v>311</v>
      </c>
      <c r="H21" s="70" t="n">
        <v>1</v>
      </c>
      <c r="I21" s="66" t="n">
        <v>247</v>
      </c>
      <c r="J21" s="66" t="n">
        <v>225</v>
      </c>
      <c r="K21" s="70" t="n">
        <v>1</v>
      </c>
      <c r="L21" s="66"/>
      <c r="M21" s="97" t="s">
        <v>309</v>
      </c>
      <c r="N21" s="79" t="n">
        <v>43833</v>
      </c>
      <c r="O21" s="65" t="s">
        <v>312</v>
      </c>
      <c r="P21" s="65"/>
      <c r="Q21" s="65"/>
    </row>
    <row r="22" customFormat="false" ht="14.4" hidden="false" customHeight="false" outlineLevel="0" collapsed="false">
      <c r="A22" s="65" t="n">
        <v>13</v>
      </c>
      <c r="B22" s="98" t="s">
        <v>313</v>
      </c>
      <c r="C22" s="99" t="n">
        <v>3</v>
      </c>
      <c r="D22" s="99" t="s">
        <v>130</v>
      </c>
      <c r="E22" s="99" t="s">
        <v>238</v>
      </c>
      <c r="F22" s="99" t="n">
        <v>5</v>
      </c>
      <c r="G22" s="98" t="s">
        <v>314</v>
      </c>
      <c r="H22" s="100" t="n">
        <v>0.9</v>
      </c>
      <c r="I22" s="99" t="n">
        <v>295</v>
      </c>
      <c r="J22" s="99" t="n">
        <v>270</v>
      </c>
      <c r="K22" s="100" t="n">
        <v>0.9</v>
      </c>
      <c r="L22" s="99"/>
      <c r="M22" s="97" t="s">
        <v>315</v>
      </c>
      <c r="N22" s="79" t="n">
        <v>43833</v>
      </c>
      <c r="O22" s="101" t="s">
        <v>316</v>
      </c>
      <c r="P22" s="101"/>
      <c r="Q22" s="101"/>
    </row>
    <row r="23" customFormat="false" ht="14.4" hidden="false" customHeight="false" outlineLevel="0" collapsed="false">
      <c r="A23" s="65" t="n">
        <v>14</v>
      </c>
      <c r="B23" s="98" t="s">
        <v>313</v>
      </c>
      <c r="C23" s="99" t="n">
        <v>2</v>
      </c>
      <c r="D23" s="99" t="s">
        <v>130</v>
      </c>
      <c r="E23" s="99" t="s">
        <v>238</v>
      </c>
      <c r="F23" s="99" t="n">
        <v>91</v>
      </c>
      <c r="G23" s="98" t="s">
        <v>317</v>
      </c>
      <c r="H23" s="100" t="n">
        <v>1</v>
      </c>
      <c r="I23" s="99" t="n">
        <v>314</v>
      </c>
      <c r="J23" s="99" t="n">
        <v>282</v>
      </c>
      <c r="K23" s="100" t="n">
        <v>1</v>
      </c>
      <c r="L23" s="99"/>
      <c r="M23" s="97" t="s">
        <v>315</v>
      </c>
      <c r="N23" s="79" t="n">
        <v>43833</v>
      </c>
      <c r="O23" s="101" t="s">
        <v>318</v>
      </c>
      <c r="P23" s="101"/>
      <c r="Q23" s="101"/>
    </row>
    <row r="24" customFormat="false" ht="14.4" hidden="false" customHeight="false" outlineLevel="0" collapsed="false">
      <c r="A24" s="65" t="n">
        <v>15</v>
      </c>
      <c r="B24" s="98" t="s">
        <v>313</v>
      </c>
      <c r="C24" s="99" t="n">
        <v>3</v>
      </c>
      <c r="D24" s="99" t="s">
        <v>130</v>
      </c>
      <c r="E24" s="99" t="s">
        <v>135</v>
      </c>
      <c r="F24" s="99" t="n">
        <v>73</v>
      </c>
      <c r="G24" s="98" t="s">
        <v>319</v>
      </c>
      <c r="H24" s="100" t="n">
        <v>1.3</v>
      </c>
      <c r="I24" s="99" t="n">
        <v>468</v>
      </c>
      <c r="J24" s="99" t="n">
        <v>425</v>
      </c>
      <c r="K24" s="100" t="n">
        <v>1.3</v>
      </c>
      <c r="L24" s="99"/>
      <c r="M24" s="97" t="s">
        <v>320</v>
      </c>
      <c r="N24" s="79" t="n">
        <v>43833</v>
      </c>
      <c r="O24" s="101" t="s">
        <v>321</v>
      </c>
      <c r="P24" s="101"/>
      <c r="Q24" s="101"/>
    </row>
    <row r="25" customFormat="false" ht="14.4" hidden="false" customHeight="false" outlineLevel="0" collapsed="false">
      <c r="A25" s="65" t="n">
        <v>16</v>
      </c>
      <c r="B25" s="98" t="s">
        <v>313</v>
      </c>
      <c r="C25" s="99" t="n">
        <v>3</v>
      </c>
      <c r="D25" s="99" t="s">
        <v>130</v>
      </c>
      <c r="E25" s="99" t="s">
        <v>135</v>
      </c>
      <c r="F25" s="99" t="n">
        <v>97</v>
      </c>
      <c r="G25" s="98" t="s">
        <v>308</v>
      </c>
      <c r="H25" s="100" t="n">
        <v>0.7</v>
      </c>
      <c r="I25" s="99" t="n">
        <v>277</v>
      </c>
      <c r="J25" s="99" t="n">
        <v>241</v>
      </c>
      <c r="K25" s="100" t="n">
        <v>0.7</v>
      </c>
      <c r="L25" s="99"/>
      <c r="M25" s="97" t="s">
        <v>320</v>
      </c>
      <c r="N25" s="79" t="n">
        <v>43833</v>
      </c>
      <c r="O25" s="101" t="s">
        <v>322</v>
      </c>
      <c r="P25" s="101"/>
      <c r="Q25" s="101"/>
    </row>
    <row r="26" customFormat="false" ht="14.4" hidden="false" customHeight="false" outlineLevel="0" collapsed="false">
      <c r="A26" s="65" t="n">
        <v>17</v>
      </c>
      <c r="B26" s="98" t="s">
        <v>323</v>
      </c>
      <c r="C26" s="99" t="n">
        <v>3</v>
      </c>
      <c r="D26" s="99" t="s">
        <v>130</v>
      </c>
      <c r="E26" s="99" t="s">
        <v>131</v>
      </c>
      <c r="F26" s="99" t="n">
        <v>4</v>
      </c>
      <c r="G26" s="98" t="s">
        <v>324</v>
      </c>
      <c r="H26" s="100" t="n">
        <v>0.8</v>
      </c>
      <c r="I26" s="99" t="n">
        <v>226</v>
      </c>
      <c r="J26" s="99" t="n">
        <v>207</v>
      </c>
      <c r="K26" s="100" t="n">
        <v>0.8</v>
      </c>
      <c r="L26" s="99"/>
      <c r="M26" s="97" t="s">
        <v>325</v>
      </c>
      <c r="N26" s="79" t="n">
        <v>43833</v>
      </c>
      <c r="O26" s="101" t="s">
        <v>326</v>
      </c>
      <c r="P26" s="101"/>
      <c r="Q26" s="101"/>
    </row>
    <row r="27" customFormat="false" ht="14.4" hidden="false" customHeight="false" outlineLevel="0" collapsed="false">
      <c r="A27" s="65" t="n">
        <v>18</v>
      </c>
      <c r="B27" s="98" t="s">
        <v>327</v>
      </c>
      <c r="C27" s="99" t="n">
        <v>2</v>
      </c>
      <c r="D27" s="99" t="s">
        <v>130</v>
      </c>
      <c r="E27" s="99" t="s">
        <v>150</v>
      </c>
      <c r="F27" s="99" t="n">
        <v>72</v>
      </c>
      <c r="G27" s="98" t="s">
        <v>328</v>
      </c>
      <c r="H27" s="100" t="n">
        <v>1.4</v>
      </c>
      <c r="I27" s="99" t="n">
        <v>495</v>
      </c>
      <c r="J27" s="99" t="n">
        <v>440</v>
      </c>
      <c r="K27" s="100" t="n">
        <v>1.4</v>
      </c>
      <c r="L27" s="99"/>
      <c r="M27" s="97" t="s">
        <v>329</v>
      </c>
      <c r="N27" s="79" t="n">
        <v>43833</v>
      </c>
      <c r="O27" s="101" t="s">
        <v>330</v>
      </c>
      <c r="P27" s="101"/>
      <c r="Q27" s="101"/>
    </row>
    <row r="28" customFormat="false" ht="14.4" hidden="false" customHeight="false" outlineLevel="0" collapsed="false">
      <c r="A28" s="65" t="n">
        <v>19</v>
      </c>
      <c r="B28" s="98" t="s">
        <v>327</v>
      </c>
      <c r="C28" s="99" t="n">
        <v>2</v>
      </c>
      <c r="D28" s="99" t="s">
        <v>130</v>
      </c>
      <c r="E28" s="99" t="s">
        <v>66</v>
      </c>
      <c r="F28" s="99" t="n">
        <v>10</v>
      </c>
      <c r="G28" s="98" t="s">
        <v>331</v>
      </c>
      <c r="H28" s="100" t="n">
        <v>0.6</v>
      </c>
      <c r="I28" s="99" t="n">
        <v>228</v>
      </c>
      <c r="J28" s="99" t="n">
        <v>215</v>
      </c>
      <c r="K28" s="100" t="n">
        <v>0.6</v>
      </c>
      <c r="L28" s="99"/>
      <c r="M28" s="97" t="s">
        <v>332</v>
      </c>
      <c r="N28" s="79" t="n">
        <v>43833</v>
      </c>
      <c r="O28" s="101" t="s">
        <v>333</v>
      </c>
      <c r="P28" s="101"/>
      <c r="Q28" s="101"/>
    </row>
    <row r="29" customFormat="false" ht="14.4" hidden="false" customHeight="false" outlineLevel="0" collapsed="false">
      <c r="A29" s="65" t="n">
        <v>20</v>
      </c>
      <c r="B29" s="98" t="s">
        <v>327</v>
      </c>
      <c r="C29" s="99" t="n">
        <v>2</v>
      </c>
      <c r="D29" s="99" t="s">
        <v>130</v>
      </c>
      <c r="E29" s="99" t="s">
        <v>135</v>
      </c>
      <c r="F29" s="99" t="n">
        <v>56</v>
      </c>
      <c r="G29" s="98" t="s">
        <v>334</v>
      </c>
      <c r="H29" s="100" t="n">
        <v>0.7</v>
      </c>
      <c r="I29" s="99" t="n">
        <v>134</v>
      </c>
      <c r="J29" s="99" t="n">
        <v>121</v>
      </c>
      <c r="K29" s="100" t="n">
        <v>0.7</v>
      </c>
      <c r="L29" s="99"/>
      <c r="M29" s="97" t="s">
        <v>332</v>
      </c>
      <c r="N29" s="79" t="n">
        <v>43833</v>
      </c>
      <c r="O29" s="101" t="s">
        <v>330</v>
      </c>
      <c r="P29" s="101"/>
      <c r="Q29" s="101"/>
    </row>
    <row r="30" customFormat="false" ht="15" hidden="false" customHeight="false" outlineLevel="0" collapsed="false">
      <c r="A30" s="65" t="n">
        <v>21</v>
      </c>
      <c r="B30" s="98"/>
      <c r="C30" s="99"/>
      <c r="D30" s="99" t="s">
        <v>130</v>
      </c>
      <c r="E30" s="99"/>
      <c r="F30" s="99"/>
      <c r="G30" s="98"/>
      <c r="H30" s="100"/>
      <c r="I30" s="99"/>
      <c r="J30" s="99"/>
      <c r="K30" s="100"/>
      <c r="L30" s="99"/>
      <c r="M30" s="97"/>
      <c r="N30" s="79"/>
      <c r="O30" s="101"/>
      <c r="P30" s="101"/>
      <c r="Q30" s="101"/>
    </row>
    <row r="31" customFormat="false" ht="15" hidden="false" customHeight="false" outlineLevel="0" collapsed="false">
      <c r="A31" s="102" t="s">
        <v>335</v>
      </c>
      <c r="B31" s="102"/>
      <c r="C31" s="103"/>
      <c r="D31" s="103"/>
      <c r="E31" s="103"/>
      <c r="F31" s="103"/>
      <c r="G31" s="104"/>
      <c r="H31" s="105" t="n">
        <f aca="false">SUM(H10:H29)</f>
        <v>20.5</v>
      </c>
      <c r="I31" s="106" t="n">
        <f aca="false">SUM(I10:I29)</f>
        <v>6265</v>
      </c>
      <c r="J31" s="106" t="n">
        <f aca="false">SUM(J10:J29)</f>
        <v>5661</v>
      </c>
      <c r="K31" s="106" t="n">
        <f aca="false">SUM(K10:K29)</f>
        <v>20.5</v>
      </c>
      <c r="L31" s="106" t="n">
        <f aca="false">SUM(L10:L21)</f>
        <v>0</v>
      </c>
      <c r="M31" s="104"/>
      <c r="N31" s="107"/>
      <c r="O31" s="106"/>
      <c r="P31" s="106"/>
      <c r="Q31" s="108"/>
    </row>
    <row r="32" customFormat="false" ht="14.4" hidden="false" customHeight="false" outlineLevel="0" collapsed="false">
      <c r="A32" s="109"/>
      <c r="B32" s="110" t="s">
        <v>202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109"/>
      <c r="O32" s="109"/>
      <c r="P32" s="109"/>
      <c r="Q32" s="109"/>
    </row>
    <row r="33" customFormat="false" ht="14.4" hidden="false" customHeight="false" outlineLevel="0" collapsed="false">
      <c r="A33" s="80" t="n">
        <v>1</v>
      </c>
      <c r="B33" s="81" t="s">
        <v>327</v>
      </c>
      <c r="C33" s="66" t="n">
        <v>2</v>
      </c>
      <c r="D33" s="81" t="s">
        <v>212</v>
      </c>
      <c r="E33" s="81" t="s">
        <v>238</v>
      </c>
      <c r="F33" s="81" t="n">
        <v>34</v>
      </c>
      <c r="G33" s="81" t="n">
        <v>4</v>
      </c>
      <c r="H33" s="84" t="n">
        <v>5</v>
      </c>
      <c r="I33" s="81" t="n">
        <v>125</v>
      </c>
      <c r="J33" s="81" t="n">
        <v>114</v>
      </c>
      <c r="K33" s="84" t="n">
        <v>5</v>
      </c>
      <c r="L33" s="81"/>
      <c r="M33" s="97" t="s">
        <v>336</v>
      </c>
      <c r="N33" s="112" t="n">
        <v>43833</v>
      </c>
      <c r="O33" s="80" t="s">
        <v>337</v>
      </c>
      <c r="P33" s="80"/>
      <c r="Q33" s="80"/>
    </row>
    <row r="34" customFormat="false" ht="14.4" hidden="false" customHeight="false" outlineLevel="0" collapsed="false">
      <c r="A34" s="80" t="n">
        <v>2</v>
      </c>
      <c r="B34" s="81" t="s">
        <v>281</v>
      </c>
      <c r="C34" s="66" t="n">
        <v>4</v>
      </c>
      <c r="D34" s="81" t="s">
        <v>221</v>
      </c>
      <c r="E34" s="81" t="s">
        <v>66</v>
      </c>
      <c r="F34" s="81" t="n">
        <v>2</v>
      </c>
      <c r="G34" s="81" t="n">
        <v>12</v>
      </c>
      <c r="H34" s="84" t="n">
        <v>1.8</v>
      </c>
      <c r="I34" s="81" t="n">
        <v>11</v>
      </c>
      <c r="J34" s="81"/>
      <c r="K34" s="84" t="n">
        <v>1.8</v>
      </c>
      <c r="L34" s="81"/>
      <c r="M34" s="97" t="s">
        <v>338</v>
      </c>
      <c r="N34" s="112" t="n">
        <v>43833</v>
      </c>
      <c r="O34" s="80" t="s">
        <v>339</v>
      </c>
      <c r="P34" s="80"/>
      <c r="Q34" s="80"/>
    </row>
    <row r="35" customFormat="false" ht="14.4" hidden="false" customHeight="false" outlineLevel="0" collapsed="false">
      <c r="A35" s="80" t="n">
        <v>3</v>
      </c>
      <c r="B35" s="81" t="s">
        <v>281</v>
      </c>
      <c r="C35" s="66" t="n">
        <v>4</v>
      </c>
      <c r="D35" s="81" t="s">
        <v>221</v>
      </c>
      <c r="E35" s="81" t="s">
        <v>66</v>
      </c>
      <c r="F35" s="81" t="n">
        <v>40</v>
      </c>
      <c r="G35" s="81" t="n">
        <v>10</v>
      </c>
      <c r="H35" s="84" t="n">
        <v>0.5</v>
      </c>
      <c r="I35" s="81" t="n">
        <v>3</v>
      </c>
      <c r="J35" s="81"/>
      <c r="K35" s="84" t="n">
        <v>0.5</v>
      </c>
      <c r="L35" s="81"/>
      <c r="M35" s="97" t="s">
        <v>338</v>
      </c>
      <c r="N35" s="112" t="n">
        <v>43833</v>
      </c>
      <c r="O35" s="80" t="s">
        <v>340</v>
      </c>
      <c r="P35" s="80"/>
      <c r="Q35" s="80"/>
    </row>
    <row r="36" customFormat="false" ht="14.4" hidden="false" customHeight="false" outlineLevel="0" collapsed="false">
      <c r="A36" s="80" t="n">
        <v>4</v>
      </c>
      <c r="B36" s="81" t="s">
        <v>281</v>
      </c>
      <c r="C36" s="66" t="n">
        <v>4</v>
      </c>
      <c r="D36" s="81" t="s">
        <v>221</v>
      </c>
      <c r="E36" s="81" t="s">
        <v>66</v>
      </c>
      <c r="F36" s="81" t="n">
        <v>48</v>
      </c>
      <c r="G36" s="81" t="n">
        <v>21</v>
      </c>
      <c r="H36" s="84" t="n">
        <v>2.3</v>
      </c>
      <c r="I36" s="81" t="n">
        <v>16</v>
      </c>
      <c r="J36" s="81"/>
      <c r="K36" s="84" t="n">
        <v>2.3</v>
      </c>
      <c r="L36" s="81"/>
      <c r="M36" s="97" t="s">
        <v>338</v>
      </c>
      <c r="N36" s="112" t="n">
        <v>43833</v>
      </c>
      <c r="O36" s="80" t="s">
        <v>341</v>
      </c>
      <c r="P36" s="80"/>
      <c r="Q36" s="80"/>
    </row>
    <row r="37" customFormat="false" ht="14.4" hidden="false" customHeight="false" outlineLevel="0" collapsed="false">
      <c r="A37" s="80" t="n">
        <v>5</v>
      </c>
      <c r="B37" s="81" t="s">
        <v>281</v>
      </c>
      <c r="C37" s="66" t="n">
        <v>4</v>
      </c>
      <c r="D37" s="81" t="s">
        <v>221</v>
      </c>
      <c r="E37" s="81" t="s">
        <v>66</v>
      </c>
      <c r="F37" s="81" t="n">
        <v>49</v>
      </c>
      <c r="G37" s="81" t="n">
        <v>14</v>
      </c>
      <c r="H37" s="84" t="n">
        <v>1.7</v>
      </c>
      <c r="I37" s="81" t="n">
        <v>10</v>
      </c>
      <c r="J37" s="81"/>
      <c r="K37" s="84" t="n">
        <v>1.7</v>
      </c>
      <c r="L37" s="81"/>
      <c r="M37" s="97" t="s">
        <v>338</v>
      </c>
      <c r="N37" s="112" t="n">
        <v>43833</v>
      </c>
      <c r="O37" s="80" t="s">
        <v>341</v>
      </c>
      <c r="P37" s="80"/>
      <c r="Q37" s="80"/>
    </row>
    <row r="38" customFormat="false" ht="14.4" hidden="false" customHeight="false" outlineLevel="0" collapsed="false">
      <c r="A38" s="80" t="n">
        <v>6</v>
      </c>
      <c r="B38" s="81" t="s">
        <v>281</v>
      </c>
      <c r="C38" s="66" t="n">
        <v>4</v>
      </c>
      <c r="D38" s="81" t="s">
        <v>221</v>
      </c>
      <c r="E38" s="81" t="s">
        <v>66</v>
      </c>
      <c r="F38" s="81" t="n">
        <v>57</v>
      </c>
      <c r="G38" s="81" t="n">
        <v>14</v>
      </c>
      <c r="H38" s="84" t="n">
        <v>1.1</v>
      </c>
      <c r="I38" s="81" t="n">
        <v>7</v>
      </c>
      <c r="J38" s="81"/>
      <c r="K38" s="84" t="n">
        <v>1.1</v>
      </c>
      <c r="L38" s="81"/>
      <c r="M38" s="97" t="s">
        <v>338</v>
      </c>
      <c r="N38" s="112" t="n">
        <v>43833</v>
      </c>
      <c r="O38" s="80" t="s">
        <v>342</v>
      </c>
      <c r="P38" s="80"/>
      <c r="Q38" s="80"/>
    </row>
    <row r="39" customFormat="false" ht="14.4" hidden="false" customHeight="false" outlineLevel="0" collapsed="false">
      <c r="A39" s="80" t="n">
        <v>7</v>
      </c>
      <c r="B39" s="81" t="s">
        <v>281</v>
      </c>
      <c r="C39" s="66" t="n">
        <v>4</v>
      </c>
      <c r="D39" s="81" t="s">
        <v>221</v>
      </c>
      <c r="E39" s="81" t="s">
        <v>66</v>
      </c>
      <c r="F39" s="81" t="n">
        <v>76</v>
      </c>
      <c r="G39" s="81" t="n">
        <v>4</v>
      </c>
      <c r="H39" s="84" t="n">
        <v>1.1</v>
      </c>
      <c r="I39" s="81" t="n">
        <v>7</v>
      </c>
      <c r="J39" s="81"/>
      <c r="K39" s="84" t="n">
        <v>1.1</v>
      </c>
      <c r="L39" s="81"/>
      <c r="M39" s="97" t="s">
        <v>338</v>
      </c>
      <c r="N39" s="112" t="n">
        <v>43833</v>
      </c>
      <c r="O39" s="80" t="s">
        <v>285</v>
      </c>
      <c r="P39" s="80"/>
      <c r="Q39" s="80"/>
    </row>
    <row r="40" customFormat="false" ht="14.4" hidden="false" customHeight="false" outlineLevel="0" collapsed="false">
      <c r="A40" s="80" t="n">
        <v>8</v>
      </c>
      <c r="B40" s="81" t="s">
        <v>281</v>
      </c>
      <c r="C40" s="66" t="n">
        <v>4</v>
      </c>
      <c r="D40" s="81" t="s">
        <v>221</v>
      </c>
      <c r="E40" s="81" t="s">
        <v>66</v>
      </c>
      <c r="F40" s="81" t="n">
        <v>82</v>
      </c>
      <c r="G40" s="81" t="n">
        <v>8</v>
      </c>
      <c r="H40" s="84" t="n">
        <v>2.8</v>
      </c>
      <c r="I40" s="81" t="n">
        <v>20</v>
      </c>
      <c r="J40" s="81"/>
      <c r="K40" s="84" t="n">
        <v>2.8</v>
      </c>
      <c r="L40" s="81"/>
      <c r="M40" s="97" t="s">
        <v>338</v>
      </c>
      <c r="N40" s="112" t="n">
        <v>43833</v>
      </c>
      <c r="O40" s="80" t="s">
        <v>285</v>
      </c>
      <c r="P40" s="80"/>
      <c r="Q40" s="80"/>
    </row>
    <row r="41" customFormat="false" ht="14.4" hidden="false" customHeight="false" outlineLevel="0" collapsed="false">
      <c r="A41" s="80" t="n">
        <v>9</v>
      </c>
      <c r="B41" s="81" t="s">
        <v>281</v>
      </c>
      <c r="C41" s="66" t="n">
        <v>4</v>
      </c>
      <c r="D41" s="81" t="s">
        <v>233</v>
      </c>
      <c r="E41" s="81" t="s">
        <v>66</v>
      </c>
      <c r="F41" s="81" t="n">
        <v>16</v>
      </c>
      <c r="G41" s="81" t="n">
        <v>7</v>
      </c>
      <c r="H41" s="84" t="n">
        <v>2.3</v>
      </c>
      <c r="I41" s="81" t="n">
        <v>25</v>
      </c>
      <c r="J41" s="81"/>
      <c r="K41" s="84" t="n">
        <v>2.3</v>
      </c>
      <c r="L41" s="81"/>
      <c r="M41" s="97" t="s">
        <v>343</v>
      </c>
      <c r="N41" s="112" t="n">
        <v>43833</v>
      </c>
      <c r="O41" s="80" t="s">
        <v>340</v>
      </c>
      <c r="P41" s="80"/>
      <c r="Q41" s="80"/>
    </row>
    <row r="42" customFormat="false" ht="14.4" hidden="false" customHeight="false" outlineLevel="0" collapsed="false">
      <c r="A42" s="80" t="n">
        <v>10</v>
      </c>
      <c r="B42" s="81" t="s">
        <v>281</v>
      </c>
      <c r="C42" s="66" t="n">
        <v>4</v>
      </c>
      <c r="D42" s="81" t="s">
        <v>233</v>
      </c>
      <c r="E42" s="81" t="s">
        <v>66</v>
      </c>
      <c r="F42" s="81" t="n">
        <v>16</v>
      </c>
      <c r="G42" s="81" t="n">
        <v>8</v>
      </c>
      <c r="H42" s="84" t="n">
        <v>0.9</v>
      </c>
      <c r="I42" s="81" t="n">
        <v>7</v>
      </c>
      <c r="J42" s="81"/>
      <c r="K42" s="84" t="n">
        <v>0.9</v>
      </c>
      <c r="L42" s="81"/>
      <c r="M42" s="97" t="s">
        <v>343</v>
      </c>
      <c r="N42" s="112" t="n">
        <v>43833</v>
      </c>
      <c r="O42" s="65" t="s">
        <v>340</v>
      </c>
      <c r="P42" s="80"/>
      <c r="Q42" s="80"/>
    </row>
    <row r="43" customFormat="false" ht="14.4" hidden="false" customHeight="false" outlineLevel="0" collapsed="false">
      <c r="A43" s="80" t="n">
        <v>11</v>
      </c>
      <c r="B43" s="81" t="s">
        <v>281</v>
      </c>
      <c r="C43" s="66" t="n">
        <v>4</v>
      </c>
      <c r="D43" s="81" t="s">
        <v>233</v>
      </c>
      <c r="E43" s="81" t="s">
        <v>66</v>
      </c>
      <c r="F43" s="81" t="n">
        <v>37</v>
      </c>
      <c r="G43" s="81" t="n">
        <v>16</v>
      </c>
      <c r="H43" s="84" t="n">
        <v>1.8</v>
      </c>
      <c r="I43" s="81" t="n">
        <v>20</v>
      </c>
      <c r="J43" s="81"/>
      <c r="K43" s="84" t="n">
        <v>1.8</v>
      </c>
      <c r="L43" s="81"/>
      <c r="M43" s="97" t="s">
        <v>343</v>
      </c>
      <c r="N43" s="112" t="n">
        <v>43833</v>
      </c>
      <c r="O43" s="65" t="s">
        <v>340</v>
      </c>
      <c r="P43" s="80"/>
      <c r="Q43" s="80"/>
    </row>
    <row r="44" customFormat="false" ht="14.4" hidden="false" customHeight="false" outlineLevel="0" collapsed="false">
      <c r="A44" s="80" t="n">
        <v>12</v>
      </c>
      <c r="B44" s="81" t="s">
        <v>281</v>
      </c>
      <c r="C44" s="66" t="n">
        <v>4</v>
      </c>
      <c r="D44" s="81" t="s">
        <v>233</v>
      </c>
      <c r="E44" s="81" t="s">
        <v>66</v>
      </c>
      <c r="F44" s="81" t="n">
        <v>40</v>
      </c>
      <c r="G44" s="81" t="n">
        <v>4</v>
      </c>
      <c r="H44" s="84" t="n">
        <v>0.8</v>
      </c>
      <c r="I44" s="81" t="n">
        <v>8</v>
      </c>
      <c r="J44" s="81"/>
      <c r="K44" s="84" t="n">
        <v>0.8</v>
      </c>
      <c r="L44" s="81"/>
      <c r="M44" s="97" t="s">
        <v>343</v>
      </c>
      <c r="N44" s="112" t="n">
        <v>43833</v>
      </c>
      <c r="O44" s="65" t="s">
        <v>340</v>
      </c>
      <c r="P44" s="80"/>
      <c r="Q44" s="80"/>
    </row>
    <row r="45" customFormat="false" ht="14.4" hidden="false" customHeight="false" outlineLevel="0" collapsed="false">
      <c r="A45" s="80" t="n">
        <v>13</v>
      </c>
      <c r="B45" s="81" t="s">
        <v>281</v>
      </c>
      <c r="C45" s="66" t="n">
        <v>4</v>
      </c>
      <c r="D45" s="81" t="s">
        <v>233</v>
      </c>
      <c r="E45" s="81" t="s">
        <v>66</v>
      </c>
      <c r="F45" s="81" t="n">
        <v>43</v>
      </c>
      <c r="G45" s="81" t="n">
        <v>2</v>
      </c>
      <c r="H45" s="84" t="n">
        <v>3.3</v>
      </c>
      <c r="I45" s="81" t="n">
        <v>30</v>
      </c>
      <c r="J45" s="81"/>
      <c r="K45" s="84" t="n">
        <v>3.3</v>
      </c>
      <c r="L45" s="81"/>
      <c r="M45" s="97" t="s">
        <v>343</v>
      </c>
      <c r="N45" s="112" t="n">
        <v>43833</v>
      </c>
      <c r="O45" s="65" t="s">
        <v>341</v>
      </c>
      <c r="P45" s="80"/>
      <c r="Q45" s="80"/>
    </row>
    <row r="46" customFormat="false" ht="14.4" hidden="false" customHeight="false" outlineLevel="0" collapsed="false">
      <c r="A46" s="80" t="n">
        <v>14</v>
      </c>
      <c r="B46" s="81" t="s">
        <v>281</v>
      </c>
      <c r="C46" s="66" t="n">
        <v>4</v>
      </c>
      <c r="D46" s="81" t="s">
        <v>233</v>
      </c>
      <c r="E46" s="81" t="s">
        <v>66</v>
      </c>
      <c r="F46" s="81" t="n">
        <v>43</v>
      </c>
      <c r="G46" s="81" t="n">
        <v>9</v>
      </c>
      <c r="H46" s="84" t="n">
        <v>4</v>
      </c>
      <c r="I46" s="81" t="n">
        <v>36</v>
      </c>
      <c r="J46" s="81"/>
      <c r="K46" s="84" t="n">
        <v>4</v>
      </c>
      <c r="L46" s="81"/>
      <c r="M46" s="97" t="s">
        <v>343</v>
      </c>
      <c r="N46" s="112" t="n">
        <v>43833</v>
      </c>
      <c r="O46" s="65" t="s">
        <v>341</v>
      </c>
      <c r="P46" s="80"/>
      <c r="Q46" s="80"/>
    </row>
    <row r="47" customFormat="false" ht="14.4" hidden="false" customHeight="false" outlineLevel="0" collapsed="false">
      <c r="A47" s="80" t="n">
        <v>15</v>
      </c>
      <c r="B47" s="81" t="s">
        <v>281</v>
      </c>
      <c r="C47" s="66" t="n">
        <v>4</v>
      </c>
      <c r="D47" s="81" t="s">
        <v>233</v>
      </c>
      <c r="E47" s="81" t="s">
        <v>66</v>
      </c>
      <c r="F47" s="81" t="n">
        <v>64</v>
      </c>
      <c r="G47" s="81" t="n">
        <v>4</v>
      </c>
      <c r="H47" s="84" t="n">
        <v>2.8</v>
      </c>
      <c r="I47" s="81" t="n">
        <v>25</v>
      </c>
      <c r="J47" s="81"/>
      <c r="K47" s="84" t="n">
        <v>2.8</v>
      </c>
      <c r="L47" s="81"/>
      <c r="M47" s="97" t="s">
        <v>343</v>
      </c>
      <c r="N47" s="112" t="n">
        <v>43833</v>
      </c>
      <c r="O47" s="65" t="s">
        <v>342</v>
      </c>
      <c r="P47" s="80"/>
      <c r="Q47" s="80"/>
    </row>
    <row r="48" customFormat="false" ht="14.4" hidden="false" customHeight="false" outlineLevel="0" collapsed="false">
      <c r="A48" s="80" t="n">
        <v>16</v>
      </c>
      <c r="B48" s="81" t="s">
        <v>281</v>
      </c>
      <c r="C48" s="66" t="n">
        <v>4</v>
      </c>
      <c r="D48" s="81" t="s">
        <v>233</v>
      </c>
      <c r="E48" s="81" t="s">
        <v>66</v>
      </c>
      <c r="F48" s="81" t="n">
        <v>72</v>
      </c>
      <c r="G48" s="81" t="n">
        <v>4</v>
      </c>
      <c r="H48" s="84" t="n">
        <v>3.7</v>
      </c>
      <c r="I48" s="81" t="n">
        <v>33</v>
      </c>
      <c r="J48" s="81"/>
      <c r="K48" s="84" t="n">
        <v>3.7</v>
      </c>
      <c r="L48" s="81"/>
      <c r="M48" s="97" t="s">
        <v>343</v>
      </c>
      <c r="N48" s="112" t="n">
        <v>43833</v>
      </c>
      <c r="O48" s="80" t="s">
        <v>285</v>
      </c>
      <c r="P48" s="80"/>
      <c r="Q48" s="80"/>
    </row>
    <row r="49" customFormat="false" ht="14.4" hidden="false" customHeight="false" outlineLevel="0" collapsed="false">
      <c r="A49" s="80" t="n">
        <v>17</v>
      </c>
      <c r="B49" s="81" t="s">
        <v>281</v>
      </c>
      <c r="C49" s="66" t="n">
        <v>4</v>
      </c>
      <c r="D49" s="81" t="s">
        <v>233</v>
      </c>
      <c r="E49" s="81" t="s">
        <v>66</v>
      </c>
      <c r="F49" s="81" t="n">
        <v>85</v>
      </c>
      <c r="G49" s="81" t="n">
        <v>7</v>
      </c>
      <c r="H49" s="84" t="n">
        <v>2</v>
      </c>
      <c r="I49" s="81" t="n">
        <v>18</v>
      </c>
      <c r="J49" s="81"/>
      <c r="K49" s="84" t="n">
        <v>2</v>
      </c>
      <c r="L49" s="81"/>
      <c r="M49" s="97" t="s">
        <v>343</v>
      </c>
      <c r="N49" s="112" t="n">
        <v>43833</v>
      </c>
      <c r="O49" s="80" t="s">
        <v>285</v>
      </c>
      <c r="P49" s="80"/>
      <c r="Q49" s="80"/>
    </row>
    <row r="50" customFormat="false" ht="14.4" hidden="false" customHeight="false" outlineLevel="0" collapsed="false">
      <c r="A50" s="80" t="n">
        <v>18</v>
      </c>
      <c r="B50" s="81" t="s">
        <v>286</v>
      </c>
      <c r="C50" s="81" t="n">
        <v>3</v>
      </c>
      <c r="D50" s="81" t="s">
        <v>221</v>
      </c>
      <c r="E50" s="81" t="s">
        <v>66</v>
      </c>
      <c r="F50" s="81" t="n">
        <v>14</v>
      </c>
      <c r="G50" s="81" t="n">
        <v>7</v>
      </c>
      <c r="H50" s="84" t="n">
        <v>2.4</v>
      </c>
      <c r="I50" s="81" t="n">
        <v>14</v>
      </c>
      <c r="J50" s="81"/>
      <c r="K50" s="84" t="n">
        <v>2.4</v>
      </c>
      <c r="L50" s="81"/>
      <c r="M50" s="97" t="s">
        <v>344</v>
      </c>
      <c r="N50" s="112" t="n">
        <v>43833</v>
      </c>
      <c r="O50" s="65" t="s">
        <v>345</v>
      </c>
      <c r="P50" s="80"/>
      <c r="Q50" s="80"/>
    </row>
    <row r="51" customFormat="false" ht="14.4" hidden="false" customHeight="false" outlineLevel="0" collapsed="false">
      <c r="A51" s="80" t="n">
        <v>19</v>
      </c>
      <c r="B51" s="81" t="s">
        <v>286</v>
      </c>
      <c r="C51" s="81" t="n">
        <v>3</v>
      </c>
      <c r="D51" s="81" t="s">
        <v>221</v>
      </c>
      <c r="E51" s="81" t="s">
        <v>66</v>
      </c>
      <c r="F51" s="81" t="n">
        <v>39</v>
      </c>
      <c r="G51" s="81" t="n">
        <v>10</v>
      </c>
      <c r="H51" s="84" t="n">
        <v>2.9</v>
      </c>
      <c r="I51" s="81" t="n">
        <v>23</v>
      </c>
      <c r="J51" s="81"/>
      <c r="K51" s="84" t="n">
        <v>2.9</v>
      </c>
      <c r="L51" s="81"/>
      <c r="M51" s="97" t="s">
        <v>344</v>
      </c>
      <c r="N51" s="112" t="n">
        <v>43833</v>
      </c>
      <c r="O51" s="65" t="s">
        <v>294</v>
      </c>
      <c r="P51" s="80"/>
      <c r="Q51" s="80"/>
    </row>
    <row r="52" customFormat="false" ht="14.4" hidden="false" customHeight="false" outlineLevel="0" collapsed="false">
      <c r="A52" s="80" t="n">
        <v>20</v>
      </c>
      <c r="B52" s="81" t="s">
        <v>286</v>
      </c>
      <c r="C52" s="81" t="n">
        <v>3</v>
      </c>
      <c r="D52" s="81" t="s">
        <v>221</v>
      </c>
      <c r="E52" s="81" t="s">
        <v>66</v>
      </c>
      <c r="F52" s="81" t="n">
        <v>44</v>
      </c>
      <c r="G52" s="81" t="n">
        <v>7</v>
      </c>
      <c r="H52" s="84" t="n">
        <v>2.5</v>
      </c>
      <c r="I52" s="81" t="n">
        <v>20</v>
      </c>
      <c r="J52" s="81"/>
      <c r="K52" s="84" t="n">
        <v>2.5</v>
      </c>
      <c r="L52" s="81"/>
      <c r="M52" s="97" t="s">
        <v>344</v>
      </c>
      <c r="N52" s="112" t="n">
        <v>43833</v>
      </c>
      <c r="O52" s="65" t="s">
        <v>346</v>
      </c>
      <c r="P52" s="80"/>
      <c r="Q52" s="80"/>
    </row>
    <row r="53" customFormat="false" ht="14.4" hidden="false" customHeight="false" outlineLevel="0" collapsed="false">
      <c r="A53" s="80" t="n">
        <v>21</v>
      </c>
      <c r="B53" s="81" t="s">
        <v>286</v>
      </c>
      <c r="C53" s="81" t="n">
        <v>3</v>
      </c>
      <c r="D53" s="81" t="s">
        <v>221</v>
      </c>
      <c r="E53" s="81" t="s">
        <v>66</v>
      </c>
      <c r="F53" s="81" t="n">
        <v>61</v>
      </c>
      <c r="G53" s="85" t="s">
        <v>179</v>
      </c>
      <c r="H53" s="84" t="n">
        <v>4.4</v>
      </c>
      <c r="I53" s="81" t="n">
        <v>35</v>
      </c>
      <c r="J53" s="81"/>
      <c r="K53" s="84" t="n">
        <v>4.4</v>
      </c>
      <c r="L53" s="81"/>
      <c r="M53" s="97" t="s">
        <v>344</v>
      </c>
      <c r="N53" s="112" t="n">
        <v>43833</v>
      </c>
      <c r="O53" s="80" t="s">
        <v>291</v>
      </c>
      <c r="P53" s="80"/>
      <c r="Q53" s="80"/>
    </row>
    <row r="54" customFormat="false" ht="14.4" hidden="false" customHeight="false" outlineLevel="0" collapsed="false">
      <c r="A54" s="80" t="n">
        <v>22</v>
      </c>
      <c r="B54" s="81" t="s">
        <v>286</v>
      </c>
      <c r="C54" s="81" t="n">
        <v>3</v>
      </c>
      <c r="D54" s="81" t="s">
        <v>233</v>
      </c>
      <c r="E54" s="81" t="s">
        <v>66</v>
      </c>
      <c r="F54" s="81" t="n">
        <v>2</v>
      </c>
      <c r="G54" s="85" t="s">
        <v>236</v>
      </c>
      <c r="H54" s="84" t="n">
        <v>3.4</v>
      </c>
      <c r="I54" s="81" t="n">
        <v>47</v>
      </c>
      <c r="J54" s="81" t="n">
        <v>4</v>
      </c>
      <c r="K54" s="84" t="n">
        <v>3.4</v>
      </c>
      <c r="L54" s="81"/>
      <c r="M54" s="97" t="s">
        <v>347</v>
      </c>
      <c r="N54" s="112" t="n">
        <v>43833</v>
      </c>
      <c r="O54" s="80" t="s">
        <v>345</v>
      </c>
      <c r="P54" s="80"/>
      <c r="Q54" s="80"/>
    </row>
    <row r="55" customFormat="false" ht="14.4" hidden="false" customHeight="false" outlineLevel="0" collapsed="false">
      <c r="A55" s="80" t="n">
        <v>23</v>
      </c>
      <c r="B55" s="81" t="s">
        <v>286</v>
      </c>
      <c r="C55" s="81" t="n">
        <v>3</v>
      </c>
      <c r="D55" s="81" t="s">
        <v>233</v>
      </c>
      <c r="E55" s="81" t="s">
        <v>66</v>
      </c>
      <c r="F55" s="81" t="n">
        <v>29</v>
      </c>
      <c r="G55" s="85" t="s">
        <v>179</v>
      </c>
      <c r="H55" s="84" t="n">
        <v>1.3</v>
      </c>
      <c r="I55" s="81" t="n">
        <v>10</v>
      </c>
      <c r="J55" s="81"/>
      <c r="K55" s="84" t="n">
        <v>1.3</v>
      </c>
      <c r="L55" s="81"/>
      <c r="M55" s="97" t="s">
        <v>347</v>
      </c>
      <c r="N55" s="112" t="n">
        <v>43833</v>
      </c>
      <c r="O55" s="80" t="s">
        <v>348</v>
      </c>
      <c r="P55" s="80"/>
      <c r="Q55" s="80"/>
    </row>
    <row r="56" customFormat="false" ht="14.4" hidden="false" customHeight="false" outlineLevel="0" collapsed="false">
      <c r="A56" s="80" t="n">
        <v>24</v>
      </c>
      <c r="B56" s="81" t="s">
        <v>286</v>
      </c>
      <c r="C56" s="81" t="n">
        <v>3</v>
      </c>
      <c r="D56" s="81" t="s">
        <v>233</v>
      </c>
      <c r="E56" s="81" t="s">
        <v>66</v>
      </c>
      <c r="F56" s="81" t="n">
        <v>30</v>
      </c>
      <c r="G56" s="85" t="s">
        <v>151</v>
      </c>
      <c r="H56" s="84" t="n">
        <v>1.9</v>
      </c>
      <c r="I56" s="81" t="n">
        <v>26</v>
      </c>
      <c r="J56" s="81"/>
      <c r="K56" s="84" t="n">
        <v>1.9</v>
      </c>
      <c r="L56" s="81"/>
      <c r="M56" s="97" t="s">
        <v>347</v>
      </c>
      <c r="N56" s="112" t="n">
        <v>43833</v>
      </c>
      <c r="O56" s="80" t="s">
        <v>348</v>
      </c>
      <c r="P56" s="80"/>
      <c r="Q56" s="80"/>
    </row>
    <row r="57" customFormat="false" ht="14.4" hidden="false" customHeight="false" outlineLevel="0" collapsed="false">
      <c r="A57" s="80" t="n">
        <v>25</v>
      </c>
      <c r="B57" s="81" t="s">
        <v>286</v>
      </c>
      <c r="C57" s="81" t="n">
        <v>3</v>
      </c>
      <c r="D57" s="81" t="s">
        <v>233</v>
      </c>
      <c r="E57" s="81" t="s">
        <v>66</v>
      </c>
      <c r="F57" s="81" t="n">
        <v>41</v>
      </c>
      <c r="G57" s="85" t="s">
        <v>349</v>
      </c>
      <c r="H57" s="84" t="n">
        <v>1.5</v>
      </c>
      <c r="I57" s="81" t="n">
        <v>18</v>
      </c>
      <c r="J57" s="81" t="n">
        <v>2</v>
      </c>
      <c r="K57" s="84" t="n">
        <v>1.5</v>
      </c>
      <c r="L57" s="81"/>
      <c r="M57" s="97" t="s">
        <v>347</v>
      </c>
      <c r="N57" s="112" t="n">
        <v>43833</v>
      </c>
      <c r="O57" s="80" t="s">
        <v>294</v>
      </c>
      <c r="P57" s="80"/>
      <c r="Q57" s="80"/>
    </row>
    <row r="58" customFormat="false" ht="14.4" hidden="false" customHeight="false" outlineLevel="0" collapsed="false">
      <c r="A58" s="80" t="n">
        <v>26</v>
      </c>
      <c r="B58" s="81" t="s">
        <v>295</v>
      </c>
      <c r="C58" s="81" t="n">
        <v>2</v>
      </c>
      <c r="D58" s="81" t="s">
        <v>221</v>
      </c>
      <c r="E58" s="81" t="s">
        <v>350</v>
      </c>
      <c r="F58" s="81" t="n">
        <v>22</v>
      </c>
      <c r="G58" s="85" t="s">
        <v>193</v>
      </c>
      <c r="H58" s="84" t="n">
        <v>1.5</v>
      </c>
      <c r="I58" s="81" t="n">
        <v>9</v>
      </c>
      <c r="J58" s="81"/>
      <c r="K58" s="84" t="n">
        <v>1.5</v>
      </c>
      <c r="L58" s="81"/>
      <c r="M58" s="97" t="s">
        <v>351</v>
      </c>
      <c r="N58" s="112" t="n">
        <v>43833</v>
      </c>
      <c r="O58" s="80" t="s">
        <v>352</v>
      </c>
      <c r="P58" s="80"/>
      <c r="Q58" s="80"/>
    </row>
    <row r="59" customFormat="false" ht="14.4" hidden="false" customHeight="false" outlineLevel="0" collapsed="false">
      <c r="A59" s="80" t="n">
        <v>27</v>
      </c>
      <c r="B59" s="81" t="s">
        <v>295</v>
      </c>
      <c r="C59" s="81" t="n">
        <v>2</v>
      </c>
      <c r="D59" s="81" t="s">
        <v>221</v>
      </c>
      <c r="E59" s="81" t="s">
        <v>66</v>
      </c>
      <c r="F59" s="81" t="n">
        <v>28</v>
      </c>
      <c r="G59" s="85" t="s">
        <v>231</v>
      </c>
      <c r="H59" s="84" t="n">
        <v>1.1</v>
      </c>
      <c r="I59" s="81" t="n">
        <v>6</v>
      </c>
      <c r="J59" s="81"/>
      <c r="K59" s="84" t="n">
        <v>1.1</v>
      </c>
      <c r="L59" s="81"/>
      <c r="M59" s="97" t="s">
        <v>351</v>
      </c>
      <c r="N59" s="112" t="n">
        <v>43833</v>
      </c>
      <c r="O59" s="80" t="s">
        <v>298</v>
      </c>
      <c r="P59" s="80"/>
      <c r="Q59" s="80"/>
    </row>
    <row r="60" customFormat="false" ht="14.4" hidden="false" customHeight="false" outlineLevel="0" collapsed="false">
      <c r="A60" s="80" t="n">
        <v>28</v>
      </c>
      <c r="B60" s="81" t="s">
        <v>295</v>
      </c>
      <c r="C60" s="81" t="n">
        <v>2</v>
      </c>
      <c r="D60" s="81" t="s">
        <v>221</v>
      </c>
      <c r="E60" s="81" t="s">
        <v>66</v>
      </c>
      <c r="F60" s="81" t="n">
        <v>33</v>
      </c>
      <c r="G60" s="85" t="s">
        <v>249</v>
      </c>
      <c r="H60" s="84" t="n">
        <v>1.7</v>
      </c>
      <c r="I60" s="81" t="n">
        <v>9</v>
      </c>
      <c r="J60" s="81"/>
      <c r="K60" s="84" t="n">
        <v>1.7</v>
      </c>
      <c r="L60" s="81"/>
      <c r="M60" s="97" t="s">
        <v>351</v>
      </c>
      <c r="N60" s="112" t="n">
        <v>43833</v>
      </c>
      <c r="O60" s="80" t="s">
        <v>298</v>
      </c>
      <c r="P60" s="80"/>
      <c r="Q60" s="80"/>
    </row>
    <row r="61" customFormat="false" ht="14.4" hidden="false" customHeight="false" outlineLevel="0" collapsed="false">
      <c r="A61" s="80" t="n">
        <v>29</v>
      </c>
      <c r="B61" s="81" t="s">
        <v>295</v>
      </c>
      <c r="C61" s="81" t="n">
        <v>2</v>
      </c>
      <c r="D61" s="81" t="s">
        <v>221</v>
      </c>
      <c r="E61" s="81" t="s">
        <v>66</v>
      </c>
      <c r="F61" s="81" t="n">
        <v>39</v>
      </c>
      <c r="G61" s="85" t="s">
        <v>152</v>
      </c>
      <c r="H61" s="84" t="n">
        <v>1.7</v>
      </c>
      <c r="I61" s="81" t="n">
        <v>9</v>
      </c>
      <c r="J61" s="81"/>
      <c r="K61" s="84" t="n">
        <v>1.7</v>
      </c>
      <c r="L61" s="81"/>
      <c r="M61" s="97" t="s">
        <v>351</v>
      </c>
      <c r="N61" s="112" t="n">
        <v>43833</v>
      </c>
      <c r="O61" s="80" t="s">
        <v>298</v>
      </c>
      <c r="P61" s="80"/>
      <c r="Q61" s="80"/>
    </row>
    <row r="62" customFormat="false" ht="14.4" hidden="false" customHeight="false" outlineLevel="0" collapsed="false">
      <c r="A62" s="80" t="n">
        <v>30</v>
      </c>
      <c r="B62" s="81" t="s">
        <v>295</v>
      </c>
      <c r="C62" s="81" t="n">
        <v>2</v>
      </c>
      <c r="D62" s="81" t="s">
        <v>221</v>
      </c>
      <c r="E62" s="81" t="s">
        <v>66</v>
      </c>
      <c r="F62" s="81" t="n">
        <v>40</v>
      </c>
      <c r="G62" s="85" t="s">
        <v>248</v>
      </c>
      <c r="H62" s="84" t="n">
        <v>1</v>
      </c>
      <c r="I62" s="81" t="n">
        <v>9</v>
      </c>
      <c r="J62" s="81"/>
      <c r="K62" s="84" t="n">
        <v>1</v>
      </c>
      <c r="L62" s="81"/>
      <c r="M62" s="97" t="s">
        <v>351</v>
      </c>
      <c r="N62" s="112" t="n">
        <v>43833</v>
      </c>
      <c r="O62" s="80" t="s">
        <v>302</v>
      </c>
      <c r="P62" s="80"/>
      <c r="Q62" s="80"/>
    </row>
    <row r="63" customFormat="false" ht="14.4" hidden="false" customHeight="false" outlineLevel="0" collapsed="false">
      <c r="A63" s="80" t="n">
        <v>31</v>
      </c>
      <c r="B63" s="81" t="s">
        <v>295</v>
      </c>
      <c r="C63" s="81" t="n">
        <v>2</v>
      </c>
      <c r="D63" s="81" t="s">
        <v>221</v>
      </c>
      <c r="E63" s="81" t="s">
        <v>66</v>
      </c>
      <c r="F63" s="81" t="n">
        <v>64</v>
      </c>
      <c r="G63" s="85" t="s">
        <v>255</v>
      </c>
      <c r="H63" s="84" t="n">
        <v>1</v>
      </c>
      <c r="I63" s="81" t="n">
        <v>6</v>
      </c>
      <c r="J63" s="81"/>
      <c r="K63" s="84" t="n">
        <v>1</v>
      </c>
      <c r="L63" s="81"/>
      <c r="M63" s="97" t="s">
        <v>351</v>
      </c>
      <c r="N63" s="112" t="n">
        <v>43833</v>
      </c>
      <c r="O63" s="80" t="s">
        <v>303</v>
      </c>
      <c r="P63" s="80"/>
      <c r="Q63" s="80"/>
    </row>
    <row r="64" customFormat="false" ht="14.4" hidden="false" customHeight="false" outlineLevel="0" collapsed="false">
      <c r="A64" s="80" t="n">
        <v>32</v>
      </c>
      <c r="B64" s="81" t="s">
        <v>295</v>
      </c>
      <c r="C64" s="81" t="n">
        <v>2</v>
      </c>
      <c r="D64" s="81" t="s">
        <v>221</v>
      </c>
      <c r="E64" s="81" t="s">
        <v>238</v>
      </c>
      <c r="F64" s="81" t="n">
        <v>65</v>
      </c>
      <c r="G64" s="85" t="s">
        <v>249</v>
      </c>
      <c r="H64" s="84" t="n">
        <v>1.2</v>
      </c>
      <c r="I64" s="81" t="n">
        <v>7</v>
      </c>
      <c r="J64" s="81"/>
      <c r="K64" s="84" t="n">
        <v>1.2</v>
      </c>
      <c r="L64" s="81"/>
      <c r="M64" s="97" t="s">
        <v>351</v>
      </c>
      <c r="N64" s="112" t="n">
        <v>43833</v>
      </c>
      <c r="O64" s="80" t="s">
        <v>353</v>
      </c>
      <c r="P64" s="80"/>
      <c r="Q64" s="80"/>
    </row>
    <row r="65" customFormat="false" ht="14.4" hidden="false" customHeight="false" outlineLevel="0" collapsed="false">
      <c r="A65" s="80" t="n">
        <v>33</v>
      </c>
      <c r="B65" s="81" t="s">
        <v>295</v>
      </c>
      <c r="C65" s="81" t="n">
        <v>3</v>
      </c>
      <c r="D65" s="81" t="s">
        <v>221</v>
      </c>
      <c r="E65" s="81" t="s">
        <v>66</v>
      </c>
      <c r="F65" s="81" t="n">
        <v>69</v>
      </c>
      <c r="G65" s="85" t="s">
        <v>151</v>
      </c>
      <c r="H65" s="84" t="n">
        <v>1.8</v>
      </c>
      <c r="I65" s="81" t="n">
        <v>9</v>
      </c>
      <c r="J65" s="81"/>
      <c r="K65" s="84" t="n">
        <v>1.8</v>
      </c>
      <c r="L65" s="81"/>
      <c r="M65" s="97" t="s">
        <v>351</v>
      </c>
      <c r="N65" s="112" t="n">
        <v>43833</v>
      </c>
      <c r="O65" s="80" t="s">
        <v>303</v>
      </c>
      <c r="P65" s="80"/>
      <c r="Q65" s="80"/>
    </row>
    <row r="66" customFormat="false" ht="14.4" hidden="false" customHeight="false" outlineLevel="0" collapsed="false">
      <c r="A66" s="80" t="n">
        <v>34</v>
      </c>
      <c r="B66" s="81" t="s">
        <v>295</v>
      </c>
      <c r="C66" s="81" t="n">
        <v>3</v>
      </c>
      <c r="D66" s="81" t="s">
        <v>221</v>
      </c>
      <c r="E66" s="81" t="s">
        <v>66</v>
      </c>
      <c r="F66" s="81" t="n">
        <v>74</v>
      </c>
      <c r="G66" s="85" t="s">
        <v>266</v>
      </c>
      <c r="H66" s="84" t="n">
        <v>0.8</v>
      </c>
      <c r="I66" s="81" t="n">
        <v>4</v>
      </c>
      <c r="J66" s="81"/>
      <c r="K66" s="84" t="n">
        <v>0.8</v>
      </c>
      <c r="L66" s="81"/>
      <c r="M66" s="97" t="s">
        <v>351</v>
      </c>
      <c r="N66" s="112" t="n">
        <v>43833</v>
      </c>
      <c r="O66" s="80" t="s">
        <v>303</v>
      </c>
      <c r="P66" s="80"/>
      <c r="Q66" s="80"/>
    </row>
    <row r="67" customFormat="false" ht="14.4" hidden="false" customHeight="false" outlineLevel="0" collapsed="false">
      <c r="A67" s="80" t="n">
        <v>35</v>
      </c>
      <c r="B67" s="81" t="s">
        <v>295</v>
      </c>
      <c r="C67" s="81" t="n">
        <v>3</v>
      </c>
      <c r="D67" s="81" t="s">
        <v>221</v>
      </c>
      <c r="E67" s="81" t="s">
        <v>350</v>
      </c>
      <c r="F67" s="81" t="n">
        <v>75</v>
      </c>
      <c r="G67" s="85" t="s">
        <v>254</v>
      </c>
      <c r="H67" s="84" t="n">
        <v>0.9</v>
      </c>
      <c r="I67" s="81" t="n">
        <v>5</v>
      </c>
      <c r="J67" s="81"/>
      <c r="K67" s="84" t="n">
        <v>0.9</v>
      </c>
      <c r="L67" s="81"/>
      <c r="M67" s="97" t="s">
        <v>351</v>
      </c>
      <c r="N67" s="112" t="n">
        <v>43833</v>
      </c>
      <c r="O67" s="80" t="s">
        <v>354</v>
      </c>
      <c r="P67" s="80"/>
      <c r="Q67" s="80"/>
    </row>
    <row r="68" customFormat="false" ht="14.4" hidden="false" customHeight="false" outlineLevel="0" collapsed="false">
      <c r="A68" s="80" t="n">
        <v>36</v>
      </c>
      <c r="B68" s="81" t="s">
        <v>295</v>
      </c>
      <c r="C68" s="81" t="n">
        <v>2</v>
      </c>
      <c r="D68" s="81" t="s">
        <v>221</v>
      </c>
      <c r="E68" s="81" t="s">
        <v>66</v>
      </c>
      <c r="F68" s="81" t="n">
        <v>78</v>
      </c>
      <c r="G68" s="85" t="s">
        <v>261</v>
      </c>
      <c r="H68" s="84" t="n">
        <v>1.7</v>
      </c>
      <c r="I68" s="81" t="n">
        <v>10</v>
      </c>
      <c r="J68" s="81"/>
      <c r="K68" s="84" t="n">
        <v>1.7</v>
      </c>
      <c r="L68" s="81"/>
      <c r="M68" s="97" t="s">
        <v>351</v>
      </c>
      <c r="N68" s="112" t="n">
        <v>43833</v>
      </c>
      <c r="O68" s="80" t="s">
        <v>353</v>
      </c>
      <c r="P68" s="80"/>
      <c r="Q68" s="80"/>
    </row>
    <row r="69" customFormat="false" ht="14.4" hidden="false" customHeight="false" outlineLevel="0" collapsed="false">
      <c r="A69" s="80" t="n">
        <v>37</v>
      </c>
      <c r="B69" s="81" t="s">
        <v>295</v>
      </c>
      <c r="C69" s="81" t="n">
        <v>2</v>
      </c>
      <c r="D69" s="81" t="s">
        <v>221</v>
      </c>
      <c r="E69" s="81" t="s">
        <v>66</v>
      </c>
      <c r="F69" s="81" t="n">
        <v>78</v>
      </c>
      <c r="G69" s="85" t="s">
        <v>166</v>
      </c>
      <c r="H69" s="84" t="n">
        <v>1.1</v>
      </c>
      <c r="I69" s="81" t="n">
        <v>6</v>
      </c>
      <c r="J69" s="81"/>
      <c r="K69" s="84" t="n">
        <v>1.1</v>
      </c>
      <c r="L69" s="81"/>
      <c r="M69" s="97" t="s">
        <v>351</v>
      </c>
      <c r="N69" s="112" t="n">
        <v>43833</v>
      </c>
      <c r="O69" s="80" t="s">
        <v>353</v>
      </c>
      <c r="P69" s="80"/>
      <c r="Q69" s="80"/>
    </row>
    <row r="70" customFormat="false" ht="14.4" hidden="false" customHeight="false" outlineLevel="0" collapsed="false">
      <c r="A70" s="80" t="n">
        <v>38</v>
      </c>
      <c r="B70" s="81" t="s">
        <v>295</v>
      </c>
      <c r="C70" s="81" t="n">
        <v>2</v>
      </c>
      <c r="D70" s="81" t="s">
        <v>221</v>
      </c>
      <c r="E70" s="81" t="s">
        <v>66</v>
      </c>
      <c r="F70" s="81" t="n">
        <v>79</v>
      </c>
      <c r="G70" s="85" t="s">
        <v>241</v>
      </c>
      <c r="H70" s="84" t="n">
        <v>0.7</v>
      </c>
      <c r="I70" s="81" t="n">
        <v>6</v>
      </c>
      <c r="J70" s="81"/>
      <c r="K70" s="84" t="n">
        <v>0.7</v>
      </c>
      <c r="L70" s="81"/>
      <c r="M70" s="97" t="s">
        <v>351</v>
      </c>
      <c r="N70" s="112" t="n">
        <v>43833</v>
      </c>
      <c r="O70" s="80" t="s">
        <v>355</v>
      </c>
      <c r="P70" s="80"/>
      <c r="Q70" s="80"/>
    </row>
    <row r="71" customFormat="false" ht="14.4" hidden="false" customHeight="false" outlineLevel="0" collapsed="false">
      <c r="A71" s="80" t="n">
        <v>39</v>
      </c>
      <c r="B71" s="81" t="s">
        <v>295</v>
      </c>
      <c r="C71" s="81" t="n">
        <v>3</v>
      </c>
      <c r="D71" s="81" t="s">
        <v>221</v>
      </c>
      <c r="E71" s="81" t="s">
        <v>66</v>
      </c>
      <c r="F71" s="81" t="n">
        <v>80</v>
      </c>
      <c r="G71" s="85" t="s">
        <v>240</v>
      </c>
      <c r="H71" s="84" t="n">
        <v>1.9</v>
      </c>
      <c r="I71" s="81" t="n">
        <v>8</v>
      </c>
      <c r="J71" s="81"/>
      <c r="K71" s="84" t="n">
        <v>1.9</v>
      </c>
      <c r="L71" s="81"/>
      <c r="M71" s="97" t="s">
        <v>351</v>
      </c>
      <c r="N71" s="112" t="n">
        <v>43833</v>
      </c>
      <c r="O71" s="80" t="s">
        <v>355</v>
      </c>
      <c r="P71" s="80"/>
      <c r="Q71" s="80"/>
    </row>
    <row r="72" customFormat="false" ht="14.4" hidden="false" customHeight="false" outlineLevel="0" collapsed="false">
      <c r="A72" s="80" t="n">
        <v>40</v>
      </c>
      <c r="B72" s="81" t="s">
        <v>295</v>
      </c>
      <c r="C72" s="81" t="n">
        <v>2</v>
      </c>
      <c r="D72" s="81" t="s">
        <v>221</v>
      </c>
      <c r="E72" s="81" t="s">
        <v>66</v>
      </c>
      <c r="F72" s="81" t="n">
        <v>82</v>
      </c>
      <c r="G72" s="85" t="s">
        <v>254</v>
      </c>
      <c r="H72" s="84" t="n">
        <v>1.5</v>
      </c>
      <c r="I72" s="81" t="n">
        <v>8</v>
      </c>
      <c r="J72" s="81"/>
      <c r="K72" s="84" t="n">
        <v>1.5</v>
      </c>
      <c r="L72" s="81"/>
      <c r="M72" s="97" t="s">
        <v>351</v>
      </c>
      <c r="N72" s="112" t="n">
        <v>43833</v>
      </c>
      <c r="O72" s="80" t="s">
        <v>353</v>
      </c>
      <c r="P72" s="80"/>
      <c r="Q72" s="80"/>
    </row>
    <row r="73" customFormat="false" ht="14.4" hidden="false" customHeight="false" outlineLevel="0" collapsed="false">
      <c r="A73" s="80" t="n">
        <v>41</v>
      </c>
      <c r="B73" s="81" t="s">
        <v>295</v>
      </c>
      <c r="C73" s="81" t="n">
        <v>2</v>
      </c>
      <c r="D73" s="81" t="s">
        <v>233</v>
      </c>
      <c r="E73" s="81" t="s">
        <v>66</v>
      </c>
      <c r="F73" s="81" t="n">
        <v>13</v>
      </c>
      <c r="G73" s="85" t="s">
        <v>235</v>
      </c>
      <c r="H73" s="84" t="n">
        <v>2.1</v>
      </c>
      <c r="I73" s="81" t="n">
        <v>15</v>
      </c>
      <c r="J73" s="81"/>
      <c r="K73" s="84" t="n">
        <v>2.1</v>
      </c>
      <c r="L73" s="81"/>
      <c r="M73" s="97" t="s">
        <v>356</v>
      </c>
      <c r="N73" s="112" t="n">
        <v>43833</v>
      </c>
      <c r="O73" s="80" t="s">
        <v>357</v>
      </c>
      <c r="P73" s="80"/>
      <c r="Q73" s="80"/>
    </row>
    <row r="74" customFormat="false" ht="14.4" hidden="false" customHeight="false" outlineLevel="0" collapsed="false">
      <c r="A74" s="80" t="n">
        <v>42</v>
      </c>
      <c r="B74" s="81" t="s">
        <v>295</v>
      </c>
      <c r="C74" s="81" t="n">
        <v>2</v>
      </c>
      <c r="D74" s="81" t="s">
        <v>233</v>
      </c>
      <c r="E74" s="81" t="s">
        <v>66</v>
      </c>
      <c r="F74" s="81" t="n">
        <v>13</v>
      </c>
      <c r="G74" s="85" t="s">
        <v>152</v>
      </c>
      <c r="H74" s="84" t="n">
        <v>2.1</v>
      </c>
      <c r="I74" s="81" t="n">
        <v>15</v>
      </c>
      <c r="J74" s="81"/>
      <c r="K74" s="84" t="n">
        <v>2.1</v>
      </c>
      <c r="L74" s="81"/>
      <c r="M74" s="97" t="s">
        <v>356</v>
      </c>
      <c r="N74" s="112" t="n">
        <v>43833</v>
      </c>
      <c r="O74" s="80" t="s">
        <v>357</v>
      </c>
      <c r="P74" s="80"/>
      <c r="Q74" s="80"/>
    </row>
    <row r="75" customFormat="false" ht="14.4" hidden="false" customHeight="false" outlineLevel="0" collapsed="false">
      <c r="A75" s="80" t="n">
        <v>43</v>
      </c>
      <c r="B75" s="81" t="s">
        <v>295</v>
      </c>
      <c r="C75" s="81" t="n">
        <v>2</v>
      </c>
      <c r="D75" s="81" t="s">
        <v>233</v>
      </c>
      <c r="E75" s="81" t="s">
        <v>66</v>
      </c>
      <c r="F75" s="81" t="n">
        <v>27</v>
      </c>
      <c r="G75" s="85" t="s">
        <v>241</v>
      </c>
      <c r="H75" s="84" t="n">
        <v>1.2</v>
      </c>
      <c r="I75" s="81" t="n">
        <v>5</v>
      </c>
      <c r="J75" s="81" t="n">
        <v>3</v>
      </c>
      <c r="K75" s="84" t="n">
        <v>1.2</v>
      </c>
      <c r="L75" s="81"/>
      <c r="M75" s="97" t="s">
        <v>356</v>
      </c>
      <c r="N75" s="112" t="n">
        <v>43833</v>
      </c>
      <c r="O75" s="80" t="s">
        <v>298</v>
      </c>
      <c r="P75" s="80"/>
      <c r="Q75" s="80"/>
    </row>
    <row r="76" customFormat="false" ht="14.4" hidden="false" customHeight="false" outlineLevel="0" collapsed="false">
      <c r="A76" s="80" t="n">
        <v>44</v>
      </c>
      <c r="B76" s="81" t="s">
        <v>295</v>
      </c>
      <c r="C76" s="81" t="n">
        <v>2</v>
      </c>
      <c r="D76" s="81" t="s">
        <v>233</v>
      </c>
      <c r="E76" s="81" t="s">
        <v>66</v>
      </c>
      <c r="F76" s="81" t="n">
        <v>27</v>
      </c>
      <c r="G76" s="85" t="s">
        <v>151</v>
      </c>
      <c r="H76" s="84" t="n">
        <v>0.4</v>
      </c>
      <c r="I76" s="81" t="n">
        <v>4</v>
      </c>
      <c r="J76" s="81" t="n">
        <v>1</v>
      </c>
      <c r="K76" s="84" t="n">
        <v>0.4</v>
      </c>
      <c r="L76" s="81"/>
      <c r="M76" s="97" t="s">
        <v>356</v>
      </c>
      <c r="N76" s="112" t="n">
        <v>43833</v>
      </c>
      <c r="O76" s="80" t="s">
        <v>298</v>
      </c>
      <c r="P76" s="80"/>
      <c r="Q76" s="80"/>
    </row>
    <row r="77" customFormat="false" ht="14.4" hidden="false" customHeight="false" outlineLevel="0" collapsed="false">
      <c r="A77" s="80" t="n">
        <v>45</v>
      </c>
      <c r="B77" s="81" t="s">
        <v>295</v>
      </c>
      <c r="C77" s="81" t="n">
        <v>2</v>
      </c>
      <c r="D77" s="81" t="s">
        <v>233</v>
      </c>
      <c r="E77" s="81" t="s">
        <v>66</v>
      </c>
      <c r="F77" s="81" t="n">
        <v>27</v>
      </c>
      <c r="G77" s="85" t="s">
        <v>271</v>
      </c>
      <c r="H77" s="84" t="n">
        <v>2.6</v>
      </c>
      <c r="I77" s="81" t="n">
        <v>18</v>
      </c>
      <c r="J77" s="81"/>
      <c r="K77" s="84" t="n">
        <v>2.6</v>
      </c>
      <c r="L77" s="81"/>
      <c r="M77" s="97" t="s">
        <v>356</v>
      </c>
      <c r="N77" s="112" t="n">
        <v>43833</v>
      </c>
      <c r="O77" s="80" t="s">
        <v>298</v>
      </c>
      <c r="P77" s="80"/>
      <c r="Q77" s="80"/>
    </row>
    <row r="78" customFormat="false" ht="14.4" hidden="false" customHeight="false" outlineLevel="0" collapsed="false">
      <c r="A78" s="80" t="n">
        <v>46</v>
      </c>
      <c r="B78" s="81" t="s">
        <v>295</v>
      </c>
      <c r="C78" s="81" t="n">
        <v>2</v>
      </c>
      <c r="D78" s="81" t="s">
        <v>233</v>
      </c>
      <c r="E78" s="81" t="s">
        <v>66</v>
      </c>
      <c r="F78" s="81" t="n">
        <v>33</v>
      </c>
      <c r="G78" s="85" t="s">
        <v>232</v>
      </c>
      <c r="H78" s="84" t="n">
        <v>1.7</v>
      </c>
      <c r="I78" s="81" t="n">
        <v>13</v>
      </c>
      <c r="J78" s="81"/>
      <c r="K78" s="84" t="n">
        <v>1.7</v>
      </c>
      <c r="L78" s="81"/>
      <c r="M78" s="97" t="s">
        <v>356</v>
      </c>
      <c r="N78" s="112" t="n">
        <v>43833</v>
      </c>
      <c r="O78" s="80" t="s">
        <v>298</v>
      </c>
      <c r="P78" s="80"/>
      <c r="Q78" s="80"/>
    </row>
    <row r="79" customFormat="false" ht="14.4" hidden="false" customHeight="false" outlineLevel="0" collapsed="false">
      <c r="A79" s="80" t="n">
        <v>47</v>
      </c>
      <c r="B79" s="81" t="s">
        <v>295</v>
      </c>
      <c r="C79" s="81" t="n">
        <v>2</v>
      </c>
      <c r="D79" s="81" t="s">
        <v>233</v>
      </c>
      <c r="E79" s="81" t="s">
        <v>66</v>
      </c>
      <c r="F79" s="81" t="n">
        <v>37</v>
      </c>
      <c r="G79" s="85" t="s">
        <v>241</v>
      </c>
      <c r="H79" s="84" t="n">
        <v>3.1</v>
      </c>
      <c r="I79" s="81" t="n">
        <v>25</v>
      </c>
      <c r="J79" s="81" t="n">
        <v>4</v>
      </c>
      <c r="K79" s="84" t="n">
        <v>3.1</v>
      </c>
      <c r="L79" s="81"/>
      <c r="M79" s="97" t="s">
        <v>356</v>
      </c>
      <c r="N79" s="112" t="n">
        <v>43833</v>
      </c>
      <c r="O79" s="80" t="s">
        <v>302</v>
      </c>
      <c r="P79" s="80"/>
      <c r="Q79" s="80"/>
    </row>
    <row r="80" customFormat="false" ht="14.4" hidden="false" customHeight="false" outlineLevel="0" collapsed="false">
      <c r="A80" s="80" t="n">
        <v>48</v>
      </c>
      <c r="B80" s="81" t="s">
        <v>295</v>
      </c>
      <c r="C80" s="81" t="n">
        <v>3</v>
      </c>
      <c r="D80" s="81" t="s">
        <v>233</v>
      </c>
      <c r="E80" s="81" t="s">
        <v>66</v>
      </c>
      <c r="F80" s="81" t="n">
        <v>58</v>
      </c>
      <c r="G80" s="85" t="s">
        <v>232</v>
      </c>
      <c r="H80" s="84" t="n">
        <v>1</v>
      </c>
      <c r="I80" s="81" t="n">
        <v>7</v>
      </c>
      <c r="J80" s="81"/>
      <c r="K80" s="84" t="n">
        <v>1</v>
      </c>
      <c r="L80" s="81"/>
      <c r="M80" s="97" t="s">
        <v>356</v>
      </c>
      <c r="N80" s="112" t="n">
        <v>43833</v>
      </c>
      <c r="O80" s="80" t="s">
        <v>306</v>
      </c>
      <c r="P80" s="80"/>
      <c r="Q80" s="80"/>
    </row>
    <row r="81" customFormat="false" ht="14.4" hidden="false" customHeight="false" outlineLevel="0" collapsed="false">
      <c r="A81" s="80" t="n">
        <v>49</v>
      </c>
      <c r="B81" s="81" t="s">
        <v>295</v>
      </c>
      <c r="C81" s="81" t="n">
        <v>3</v>
      </c>
      <c r="D81" s="81" t="s">
        <v>233</v>
      </c>
      <c r="E81" s="81" t="s">
        <v>350</v>
      </c>
      <c r="F81" s="81" t="n">
        <v>58</v>
      </c>
      <c r="G81" s="85" t="s">
        <v>231</v>
      </c>
      <c r="H81" s="84" t="n">
        <v>0.8</v>
      </c>
      <c r="I81" s="81" t="n">
        <v>9</v>
      </c>
      <c r="J81" s="81" t="n">
        <v>2</v>
      </c>
      <c r="K81" s="84" t="n">
        <v>0.8</v>
      </c>
      <c r="L81" s="81"/>
      <c r="M81" s="97" t="s">
        <v>356</v>
      </c>
      <c r="N81" s="112" t="n">
        <v>43833</v>
      </c>
      <c r="O81" s="80" t="s">
        <v>306</v>
      </c>
      <c r="P81" s="80"/>
      <c r="Q81" s="80"/>
    </row>
    <row r="82" customFormat="false" ht="14.4" hidden="false" customHeight="false" outlineLevel="0" collapsed="false">
      <c r="A82" s="80" t="n">
        <v>50</v>
      </c>
      <c r="B82" s="81" t="s">
        <v>295</v>
      </c>
      <c r="C82" s="81" t="n">
        <v>2</v>
      </c>
      <c r="D82" s="81" t="s">
        <v>233</v>
      </c>
      <c r="E82" s="81" t="s">
        <v>66</v>
      </c>
      <c r="F82" s="81" t="n">
        <v>64</v>
      </c>
      <c r="G82" s="85" t="s">
        <v>265</v>
      </c>
      <c r="H82" s="84" t="n">
        <v>1</v>
      </c>
      <c r="I82" s="81" t="n">
        <v>8</v>
      </c>
      <c r="J82" s="81"/>
      <c r="K82" s="84" t="n">
        <v>1</v>
      </c>
      <c r="L82" s="81"/>
      <c r="M82" s="97" t="s">
        <v>356</v>
      </c>
      <c r="N82" s="112" t="n">
        <v>43833</v>
      </c>
      <c r="O82" s="80" t="s">
        <v>303</v>
      </c>
      <c r="P82" s="80"/>
      <c r="Q82" s="80"/>
    </row>
    <row r="83" customFormat="false" ht="14.4" hidden="false" customHeight="false" outlineLevel="0" collapsed="false">
      <c r="A83" s="80" t="n">
        <v>51</v>
      </c>
      <c r="B83" s="81" t="s">
        <v>295</v>
      </c>
      <c r="C83" s="81" t="n">
        <v>2</v>
      </c>
      <c r="D83" s="81" t="s">
        <v>233</v>
      </c>
      <c r="E83" s="81" t="s">
        <v>66</v>
      </c>
      <c r="F83" s="81" t="n">
        <v>78</v>
      </c>
      <c r="G83" s="85" t="s">
        <v>358</v>
      </c>
      <c r="H83" s="84" t="n">
        <v>0.5</v>
      </c>
      <c r="I83" s="81" t="n">
        <v>7</v>
      </c>
      <c r="J83" s="81" t="n">
        <v>2</v>
      </c>
      <c r="K83" s="84" t="n">
        <v>0.5</v>
      </c>
      <c r="L83" s="81"/>
      <c r="M83" s="97" t="s">
        <v>356</v>
      </c>
      <c r="N83" s="112" t="n">
        <v>43833</v>
      </c>
      <c r="O83" s="80" t="s">
        <v>353</v>
      </c>
      <c r="P83" s="80"/>
      <c r="Q83" s="80"/>
    </row>
    <row r="84" customFormat="false" ht="14.4" hidden="false" customHeight="false" outlineLevel="0" collapsed="false">
      <c r="A84" s="80" t="n">
        <v>52</v>
      </c>
      <c r="B84" s="81" t="s">
        <v>307</v>
      </c>
      <c r="C84" s="81" t="n">
        <v>2</v>
      </c>
      <c r="D84" s="81" t="s">
        <v>221</v>
      </c>
      <c r="E84" s="81" t="s">
        <v>66</v>
      </c>
      <c r="F84" s="81" t="n">
        <v>21</v>
      </c>
      <c r="G84" s="85" t="s">
        <v>151</v>
      </c>
      <c r="H84" s="84" t="n">
        <v>1.4</v>
      </c>
      <c r="I84" s="81" t="n">
        <v>7</v>
      </c>
      <c r="J84" s="81"/>
      <c r="K84" s="84" t="n">
        <v>1.4</v>
      </c>
      <c r="L84" s="81"/>
      <c r="M84" s="97" t="s">
        <v>359</v>
      </c>
      <c r="N84" s="112" t="n">
        <v>43833</v>
      </c>
      <c r="O84" s="80" t="s">
        <v>360</v>
      </c>
      <c r="P84" s="80"/>
      <c r="Q84" s="80"/>
    </row>
    <row r="85" customFormat="false" ht="14.4" hidden="false" customHeight="false" outlineLevel="0" collapsed="false">
      <c r="A85" s="80" t="n">
        <v>53</v>
      </c>
      <c r="B85" s="81" t="s">
        <v>307</v>
      </c>
      <c r="C85" s="81" t="n">
        <v>2</v>
      </c>
      <c r="D85" s="81" t="s">
        <v>221</v>
      </c>
      <c r="E85" s="81" t="s">
        <v>66</v>
      </c>
      <c r="F85" s="81" t="n">
        <v>29</v>
      </c>
      <c r="G85" s="85" t="s">
        <v>241</v>
      </c>
      <c r="H85" s="84" t="n">
        <v>2.4</v>
      </c>
      <c r="I85" s="81" t="n">
        <v>12</v>
      </c>
      <c r="J85" s="81"/>
      <c r="K85" s="84" t="n">
        <v>2.4</v>
      </c>
      <c r="L85" s="81"/>
      <c r="M85" s="97" t="s">
        <v>359</v>
      </c>
      <c r="N85" s="112" t="n">
        <v>43833</v>
      </c>
      <c r="O85" s="80" t="s">
        <v>312</v>
      </c>
      <c r="P85" s="80"/>
      <c r="Q85" s="80"/>
    </row>
    <row r="86" customFormat="false" ht="14.4" hidden="false" customHeight="false" outlineLevel="0" collapsed="false">
      <c r="A86" s="80" t="n">
        <v>54</v>
      </c>
      <c r="B86" s="81" t="s">
        <v>307</v>
      </c>
      <c r="C86" s="81" t="n">
        <v>2</v>
      </c>
      <c r="D86" s="81" t="s">
        <v>221</v>
      </c>
      <c r="E86" s="81" t="s">
        <v>66</v>
      </c>
      <c r="F86" s="81" t="n">
        <v>40</v>
      </c>
      <c r="G86" s="85" t="s">
        <v>241</v>
      </c>
      <c r="H86" s="84" t="n">
        <v>1.8</v>
      </c>
      <c r="I86" s="81" t="n">
        <v>9</v>
      </c>
      <c r="J86" s="81"/>
      <c r="K86" s="84" t="n">
        <v>1.8</v>
      </c>
      <c r="L86" s="81"/>
      <c r="M86" s="97" t="s">
        <v>359</v>
      </c>
      <c r="N86" s="112" t="n">
        <v>43833</v>
      </c>
      <c r="O86" s="80" t="s">
        <v>312</v>
      </c>
      <c r="P86" s="80"/>
      <c r="Q86" s="80"/>
    </row>
    <row r="87" customFormat="false" ht="14.4" hidden="false" customHeight="false" outlineLevel="0" collapsed="false">
      <c r="A87" s="80" t="n">
        <v>55</v>
      </c>
      <c r="B87" s="81" t="s">
        <v>307</v>
      </c>
      <c r="C87" s="81" t="n">
        <v>2</v>
      </c>
      <c r="D87" s="81" t="s">
        <v>221</v>
      </c>
      <c r="E87" s="81" t="s">
        <v>66</v>
      </c>
      <c r="F87" s="81" t="n">
        <v>40</v>
      </c>
      <c r="G87" s="85" t="s">
        <v>266</v>
      </c>
      <c r="H87" s="84" t="n">
        <v>1.9</v>
      </c>
      <c r="I87" s="81" t="n">
        <v>10</v>
      </c>
      <c r="J87" s="81"/>
      <c r="K87" s="84" t="n">
        <v>1.9</v>
      </c>
      <c r="L87" s="81"/>
      <c r="M87" s="97" t="s">
        <v>359</v>
      </c>
      <c r="N87" s="112" t="n">
        <v>43833</v>
      </c>
      <c r="O87" s="80" t="s">
        <v>312</v>
      </c>
      <c r="P87" s="80"/>
      <c r="Q87" s="80"/>
    </row>
    <row r="88" customFormat="false" ht="14.4" hidden="false" customHeight="false" outlineLevel="0" collapsed="false">
      <c r="A88" s="80" t="n">
        <v>56</v>
      </c>
      <c r="B88" s="81" t="s">
        <v>307</v>
      </c>
      <c r="C88" s="81" t="n">
        <v>2</v>
      </c>
      <c r="D88" s="81" t="s">
        <v>221</v>
      </c>
      <c r="E88" s="81" t="s">
        <v>66</v>
      </c>
      <c r="F88" s="81" t="n">
        <v>49</v>
      </c>
      <c r="G88" s="85" t="s">
        <v>232</v>
      </c>
      <c r="H88" s="84" t="n">
        <v>2.2</v>
      </c>
      <c r="I88" s="81" t="n">
        <v>13</v>
      </c>
      <c r="J88" s="81"/>
      <c r="K88" s="84" t="n">
        <v>2.2</v>
      </c>
      <c r="L88" s="81"/>
      <c r="M88" s="97" t="s">
        <v>359</v>
      </c>
      <c r="N88" s="112" t="n">
        <v>43833</v>
      </c>
      <c r="O88" s="80" t="s">
        <v>312</v>
      </c>
      <c r="P88" s="80"/>
      <c r="Q88" s="80"/>
    </row>
    <row r="89" customFormat="false" ht="14.4" hidden="false" customHeight="false" outlineLevel="0" collapsed="false">
      <c r="A89" s="80" t="n">
        <v>57</v>
      </c>
      <c r="B89" s="81" t="s">
        <v>307</v>
      </c>
      <c r="C89" s="81" t="n">
        <v>2</v>
      </c>
      <c r="D89" s="81" t="s">
        <v>233</v>
      </c>
      <c r="E89" s="81" t="s">
        <v>66</v>
      </c>
      <c r="F89" s="81" t="n">
        <v>17</v>
      </c>
      <c r="G89" s="85" t="s">
        <v>261</v>
      </c>
      <c r="H89" s="84" t="n">
        <v>0.9</v>
      </c>
      <c r="I89" s="81" t="n">
        <v>8</v>
      </c>
      <c r="J89" s="81" t="n">
        <v>1</v>
      </c>
      <c r="K89" s="84" t="n">
        <v>0.9</v>
      </c>
      <c r="L89" s="81"/>
      <c r="M89" s="97" t="s">
        <v>361</v>
      </c>
      <c r="N89" s="112" t="n">
        <v>43833</v>
      </c>
      <c r="O89" s="80" t="s">
        <v>310</v>
      </c>
      <c r="P89" s="80"/>
      <c r="Q89" s="80"/>
    </row>
    <row r="90" customFormat="false" ht="14.4" hidden="false" customHeight="false" outlineLevel="0" collapsed="false">
      <c r="A90" s="80" t="n">
        <v>58</v>
      </c>
      <c r="B90" s="81" t="s">
        <v>307</v>
      </c>
      <c r="C90" s="81" t="n">
        <v>2</v>
      </c>
      <c r="D90" s="81" t="s">
        <v>233</v>
      </c>
      <c r="E90" s="81" t="s">
        <v>66</v>
      </c>
      <c r="F90" s="81" t="n">
        <v>18</v>
      </c>
      <c r="G90" s="85" t="s">
        <v>240</v>
      </c>
      <c r="H90" s="84" t="n">
        <v>1.2</v>
      </c>
      <c r="I90" s="81" t="n">
        <v>11</v>
      </c>
      <c r="J90" s="81" t="n">
        <v>1</v>
      </c>
      <c r="K90" s="84" t="n">
        <v>1.2</v>
      </c>
      <c r="L90" s="81"/>
      <c r="M90" s="97" t="s">
        <v>361</v>
      </c>
      <c r="N90" s="112" t="n">
        <v>43833</v>
      </c>
      <c r="O90" s="80" t="s">
        <v>310</v>
      </c>
      <c r="P90" s="80"/>
      <c r="Q90" s="80"/>
    </row>
    <row r="91" customFormat="false" ht="14.4" hidden="false" customHeight="false" outlineLevel="0" collapsed="false">
      <c r="A91" s="80" t="n">
        <v>59</v>
      </c>
      <c r="B91" s="81" t="s">
        <v>307</v>
      </c>
      <c r="C91" s="81" t="n">
        <v>2</v>
      </c>
      <c r="D91" s="81" t="s">
        <v>233</v>
      </c>
      <c r="E91" s="81" t="s">
        <v>350</v>
      </c>
      <c r="F91" s="81" t="n">
        <v>27</v>
      </c>
      <c r="G91" s="85" t="s">
        <v>261</v>
      </c>
      <c r="H91" s="84" t="n">
        <v>1</v>
      </c>
      <c r="I91" s="81" t="n">
        <v>8</v>
      </c>
      <c r="J91" s="81" t="n">
        <v>1</v>
      </c>
      <c r="K91" s="84" t="n">
        <v>1</v>
      </c>
      <c r="L91" s="81"/>
      <c r="M91" s="97" t="s">
        <v>361</v>
      </c>
      <c r="N91" s="112" t="n">
        <v>43833</v>
      </c>
      <c r="O91" s="80" t="s">
        <v>360</v>
      </c>
      <c r="P91" s="80"/>
      <c r="Q91" s="80"/>
    </row>
    <row r="92" customFormat="false" ht="14.4" hidden="false" customHeight="false" outlineLevel="0" collapsed="false">
      <c r="A92" s="80" t="n">
        <v>60</v>
      </c>
      <c r="B92" s="81" t="s">
        <v>307</v>
      </c>
      <c r="C92" s="81" t="n">
        <v>2</v>
      </c>
      <c r="D92" s="81" t="s">
        <v>233</v>
      </c>
      <c r="E92" s="81" t="s">
        <v>66</v>
      </c>
      <c r="F92" s="81" t="n">
        <v>34</v>
      </c>
      <c r="G92" s="85" t="s">
        <v>362</v>
      </c>
      <c r="H92" s="84" t="n">
        <v>5</v>
      </c>
      <c r="I92" s="81" t="n">
        <v>40</v>
      </c>
      <c r="J92" s="81" t="n">
        <v>4</v>
      </c>
      <c r="K92" s="84" t="n">
        <v>5</v>
      </c>
      <c r="L92" s="81"/>
      <c r="M92" s="97" t="s">
        <v>361</v>
      </c>
      <c r="N92" s="112" t="n">
        <v>43833</v>
      </c>
      <c r="O92" s="80" t="s">
        <v>312</v>
      </c>
      <c r="P92" s="80"/>
      <c r="Q92" s="80"/>
    </row>
    <row r="93" customFormat="false" ht="14.4" hidden="false" customHeight="false" outlineLevel="0" collapsed="false">
      <c r="A93" s="80" t="n">
        <v>61</v>
      </c>
      <c r="B93" s="81" t="s">
        <v>307</v>
      </c>
      <c r="C93" s="81" t="n">
        <v>2</v>
      </c>
      <c r="D93" s="81" t="s">
        <v>233</v>
      </c>
      <c r="E93" s="81" t="s">
        <v>66</v>
      </c>
      <c r="F93" s="81" t="n">
        <v>38</v>
      </c>
      <c r="G93" s="85" t="s">
        <v>162</v>
      </c>
      <c r="H93" s="84" t="n">
        <v>4.5</v>
      </c>
      <c r="I93" s="81" t="n">
        <v>36</v>
      </c>
      <c r="J93" s="81" t="n">
        <v>3</v>
      </c>
      <c r="K93" s="84" t="n">
        <v>4.5</v>
      </c>
      <c r="L93" s="81"/>
      <c r="M93" s="97" t="s">
        <v>361</v>
      </c>
      <c r="N93" s="112" t="n">
        <v>43833</v>
      </c>
      <c r="O93" s="80" t="s">
        <v>312</v>
      </c>
      <c r="P93" s="80"/>
      <c r="Q93" s="80"/>
    </row>
    <row r="94" customFormat="false" ht="14.4" hidden="false" customHeight="false" outlineLevel="0" collapsed="false">
      <c r="A94" s="80" t="n">
        <v>62</v>
      </c>
      <c r="B94" s="81" t="s">
        <v>307</v>
      </c>
      <c r="C94" s="81" t="n">
        <v>2</v>
      </c>
      <c r="D94" s="81" t="s">
        <v>233</v>
      </c>
      <c r="E94" s="81" t="s">
        <v>66</v>
      </c>
      <c r="F94" s="81" t="n">
        <v>39</v>
      </c>
      <c r="G94" s="85" t="s">
        <v>363</v>
      </c>
      <c r="H94" s="84" t="n">
        <v>1</v>
      </c>
      <c r="I94" s="81" t="n">
        <v>9</v>
      </c>
      <c r="J94" s="81" t="n">
        <v>1</v>
      </c>
      <c r="K94" s="84" t="n">
        <v>1</v>
      </c>
      <c r="L94" s="81"/>
      <c r="M94" s="97" t="s">
        <v>361</v>
      </c>
      <c r="N94" s="112" t="n">
        <v>43833</v>
      </c>
      <c r="O94" s="80" t="s">
        <v>312</v>
      </c>
      <c r="P94" s="80"/>
      <c r="Q94" s="80"/>
    </row>
    <row r="95" customFormat="false" ht="14.4" hidden="false" customHeight="false" outlineLevel="0" collapsed="false">
      <c r="A95" s="80" t="n">
        <v>63</v>
      </c>
      <c r="B95" s="81" t="s">
        <v>307</v>
      </c>
      <c r="C95" s="81" t="n">
        <v>2</v>
      </c>
      <c r="D95" s="81" t="s">
        <v>233</v>
      </c>
      <c r="E95" s="81" t="s">
        <v>66</v>
      </c>
      <c r="F95" s="81" t="n">
        <v>39</v>
      </c>
      <c r="G95" s="85" t="s">
        <v>254</v>
      </c>
      <c r="H95" s="84" t="n">
        <v>2</v>
      </c>
      <c r="I95" s="81" t="n">
        <v>18</v>
      </c>
      <c r="J95" s="81" t="n">
        <v>2</v>
      </c>
      <c r="K95" s="84" t="n">
        <v>2</v>
      </c>
      <c r="L95" s="81"/>
      <c r="M95" s="97" t="s">
        <v>361</v>
      </c>
      <c r="N95" s="112" t="n">
        <v>43833</v>
      </c>
      <c r="O95" s="80" t="s">
        <v>312</v>
      </c>
      <c r="P95" s="80"/>
      <c r="Q95" s="80"/>
    </row>
    <row r="96" customFormat="false" ht="14.4" hidden="false" customHeight="false" outlineLevel="0" collapsed="false">
      <c r="A96" s="80" t="n">
        <v>64</v>
      </c>
      <c r="B96" s="81" t="s">
        <v>313</v>
      </c>
      <c r="C96" s="81" t="n">
        <v>3</v>
      </c>
      <c r="D96" s="81" t="s">
        <v>221</v>
      </c>
      <c r="E96" s="81" t="s">
        <v>66</v>
      </c>
      <c r="F96" s="81" t="n">
        <v>4</v>
      </c>
      <c r="G96" s="85" t="s">
        <v>241</v>
      </c>
      <c r="H96" s="84" t="n">
        <v>0.5</v>
      </c>
      <c r="I96" s="81" t="n">
        <v>3</v>
      </c>
      <c r="J96" s="81"/>
      <c r="K96" s="84" t="n">
        <v>0.5</v>
      </c>
      <c r="L96" s="81"/>
      <c r="M96" s="97" t="s">
        <v>364</v>
      </c>
      <c r="N96" s="112" t="n">
        <v>43833</v>
      </c>
      <c r="O96" s="80" t="s">
        <v>316</v>
      </c>
      <c r="P96" s="80"/>
      <c r="Q96" s="80"/>
    </row>
    <row r="97" customFormat="false" ht="14.4" hidden="false" customHeight="false" outlineLevel="0" collapsed="false">
      <c r="A97" s="80" t="n">
        <v>65</v>
      </c>
      <c r="B97" s="81" t="s">
        <v>313</v>
      </c>
      <c r="C97" s="81" t="n">
        <v>3</v>
      </c>
      <c r="D97" s="81" t="s">
        <v>221</v>
      </c>
      <c r="E97" s="81" t="s">
        <v>66</v>
      </c>
      <c r="F97" s="81" t="n">
        <v>12</v>
      </c>
      <c r="G97" s="85" t="s">
        <v>193</v>
      </c>
      <c r="H97" s="84" t="n">
        <v>2.4</v>
      </c>
      <c r="I97" s="81" t="n">
        <v>10</v>
      </c>
      <c r="J97" s="81"/>
      <c r="K97" s="84" t="n">
        <v>2.4</v>
      </c>
      <c r="L97" s="81"/>
      <c r="M97" s="97" t="s">
        <v>364</v>
      </c>
      <c r="N97" s="112" t="n">
        <v>43833</v>
      </c>
      <c r="O97" s="80" t="s">
        <v>365</v>
      </c>
      <c r="P97" s="80"/>
      <c r="Q97" s="80"/>
    </row>
    <row r="98" customFormat="false" ht="14.4" hidden="false" customHeight="false" outlineLevel="0" collapsed="false">
      <c r="A98" s="80" t="n">
        <v>66</v>
      </c>
      <c r="B98" s="81" t="s">
        <v>313</v>
      </c>
      <c r="C98" s="81" t="n">
        <v>3</v>
      </c>
      <c r="D98" s="81" t="s">
        <v>221</v>
      </c>
      <c r="E98" s="81" t="s">
        <v>238</v>
      </c>
      <c r="F98" s="81" t="n">
        <v>67</v>
      </c>
      <c r="G98" s="85" t="s">
        <v>151</v>
      </c>
      <c r="H98" s="84" t="n">
        <v>2.5</v>
      </c>
      <c r="I98" s="81" t="n">
        <v>13</v>
      </c>
      <c r="J98" s="81"/>
      <c r="K98" s="84" t="n">
        <v>2.5</v>
      </c>
      <c r="L98" s="81"/>
      <c r="M98" s="97" t="s">
        <v>364</v>
      </c>
      <c r="N98" s="112" t="n">
        <v>43833</v>
      </c>
      <c r="O98" s="80" t="s">
        <v>366</v>
      </c>
      <c r="P98" s="80"/>
      <c r="Q98" s="80"/>
    </row>
    <row r="99" customFormat="false" ht="14.4" hidden="false" customHeight="false" outlineLevel="0" collapsed="false">
      <c r="A99" s="80" t="n">
        <v>67</v>
      </c>
      <c r="B99" s="81" t="s">
        <v>313</v>
      </c>
      <c r="C99" s="81" t="n">
        <v>3</v>
      </c>
      <c r="D99" s="81" t="s">
        <v>221</v>
      </c>
      <c r="E99" s="81" t="s">
        <v>66</v>
      </c>
      <c r="F99" s="81" t="n">
        <v>68</v>
      </c>
      <c r="G99" s="85" t="s">
        <v>193</v>
      </c>
      <c r="H99" s="84" t="n">
        <v>2.8</v>
      </c>
      <c r="I99" s="81" t="n">
        <v>14</v>
      </c>
      <c r="J99" s="81"/>
      <c r="K99" s="84" t="n">
        <v>2.8</v>
      </c>
      <c r="L99" s="81"/>
      <c r="M99" s="97" t="s">
        <v>364</v>
      </c>
      <c r="N99" s="112" t="n">
        <v>43833</v>
      </c>
      <c r="O99" s="80" t="s">
        <v>366</v>
      </c>
      <c r="P99" s="80"/>
      <c r="Q99" s="80"/>
    </row>
    <row r="100" customFormat="false" ht="14.4" hidden="false" customHeight="false" outlineLevel="0" collapsed="false">
      <c r="A100" s="80" t="n">
        <v>68</v>
      </c>
      <c r="B100" s="81" t="s">
        <v>313</v>
      </c>
      <c r="C100" s="81" t="n">
        <v>2</v>
      </c>
      <c r="D100" s="81" t="s">
        <v>221</v>
      </c>
      <c r="E100" s="81" t="s">
        <v>66</v>
      </c>
      <c r="F100" s="81" t="n">
        <v>90</v>
      </c>
      <c r="G100" s="85" t="s">
        <v>193</v>
      </c>
      <c r="H100" s="84" t="n">
        <v>1.9</v>
      </c>
      <c r="I100" s="81" t="n">
        <v>8</v>
      </c>
      <c r="J100" s="81"/>
      <c r="K100" s="84" t="n">
        <v>1.9</v>
      </c>
      <c r="L100" s="81"/>
      <c r="M100" s="97" t="s">
        <v>364</v>
      </c>
      <c r="N100" s="112" t="n">
        <v>43833</v>
      </c>
      <c r="O100" s="80" t="s">
        <v>318</v>
      </c>
      <c r="P100" s="80"/>
      <c r="Q100" s="80"/>
    </row>
    <row r="101" customFormat="false" ht="14.4" hidden="false" customHeight="false" outlineLevel="0" collapsed="false">
      <c r="A101" s="80" t="n">
        <v>69</v>
      </c>
      <c r="B101" s="81" t="s">
        <v>313</v>
      </c>
      <c r="C101" s="81" t="n">
        <v>2</v>
      </c>
      <c r="D101" s="81" t="s">
        <v>221</v>
      </c>
      <c r="E101" s="81" t="s">
        <v>66</v>
      </c>
      <c r="F101" s="81" t="n">
        <v>94</v>
      </c>
      <c r="G101" s="85" t="s">
        <v>241</v>
      </c>
      <c r="H101" s="84" t="n">
        <v>3</v>
      </c>
      <c r="I101" s="81" t="n">
        <v>15</v>
      </c>
      <c r="J101" s="81"/>
      <c r="K101" s="84" t="n">
        <v>3</v>
      </c>
      <c r="L101" s="81"/>
      <c r="M101" s="97" t="s">
        <v>364</v>
      </c>
      <c r="N101" s="112" t="n">
        <v>43833</v>
      </c>
      <c r="O101" s="80" t="s">
        <v>318</v>
      </c>
      <c r="P101" s="80"/>
      <c r="Q101" s="80"/>
    </row>
    <row r="102" customFormat="false" ht="14.4" hidden="false" customHeight="false" outlineLevel="0" collapsed="false">
      <c r="A102" s="80" t="n">
        <v>70</v>
      </c>
      <c r="B102" s="81" t="s">
        <v>313</v>
      </c>
      <c r="C102" s="81" t="n">
        <v>3</v>
      </c>
      <c r="D102" s="81" t="s">
        <v>221</v>
      </c>
      <c r="E102" s="81" t="s">
        <v>66</v>
      </c>
      <c r="F102" s="81" t="n">
        <v>100</v>
      </c>
      <c r="G102" s="85" t="s">
        <v>276</v>
      </c>
      <c r="H102" s="84" t="n">
        <v>2.1</v>
      </c>
      <c r="I102" s="81" t="n">
        <v>8</v>
      </c>
      <c r="J102" s="81"/>
      <c r="K102" s="84" t="n">
        <v>2.1</v>
      </c>
      <c r="L102" s="81"/>
      <c r="M102" s="97" t="s">
        <v>364</v>
      </c>
      <c r="N102" s="112" t="n">
        <v>43833</v>
      </c>
      <c r="O102" s="80" t="s">
        <v>322</v>
      </c>
      <c r="P102" s="80"/>
      <c r="Q102" s="80"/>
    </row>
    <row r="103" customFormat="false" ht="14.4" hidden="false" customHeight="false" outlineLevel="0" collapsed="false">
      <c r="A103" s="80" t="n">
        <v>71</v>
      </c>
      <c r="B103" s="81" t="s">
        <v>313</v>
      </c>
      <c r="C103" s="81" t="n">
        <v>3</v>
      </c>
      <c r="D103" s="81" t="s">
        <v>221</v>
      </c>
      <c r="E103" s="81" t="s">
        <v>66</v>
      </c>
      <c r="F103" s="81" t="n">
        <v>100</v>
      </c>
      <c r="G103" s="85" t="s">
        <v>259</v>
      </c>
      <c r="H103" s="84" t="n">
        <v>1.5</v>
      </c>
      <c r="I103" s="81" t="n">
        <v>6</v>
      </c>
      <c r="J103" s="81"/>
      <c r="K103" s="84" t="n">
        <v>1.5</v>
      </c>
      <c r="L103" s="81"/>
      <c r="M103" s="97" t="s">
        <v>364</v>
      </c>
      <c r="N103" s="112" t="n">
        <v>43833</v>
      </c>
      <c r="O103" s="80" t="s">
        <v>322</v>
      </c>
      <c r="P103" s="80"/>
      <c r="Q103" s="80"/>
    </row>
    <row r="104" customFormat="false" ht="14.4" hidden="false" customHeight="false" outlineLevel="0" collapsed="false">
      <c r="A104" s="80" t="n">
        <v>72</v>
      </c>
      <c r="B104" s="81" t="s">
        <v>313</v>
      </c>
      <c r="C104" s="81" t="n">
        <v>3</v>
      </c>
      <c r="D104" s="81" t="s">
        <v>233</v>
      </c>
      <c r="E104" s="81" t="s">
        <v>142</v>
      </c>
      <c r="F104" s="81" t="n">
        <v>5</v>
      </c>
      <c r="G104" s="85" t="s">
        <v>240</v>
      </c>
      <c r="H104" s="84" t="n">
        <v>0.2</v>
      </c>
      <c r="I104" s="81" t="n">
        <v>2</v>
      </c>
      <c r="J104" s="81"/>
      <c r="K104" s="84" t="n">
        <v>0.2</v>
      </c>
      <c r="L104" s="81"/>
      <c r="M104" s="97" t="s">
        <v>367</v>
      </c>
      <c r="N104" s="112" t="n">
        <v>43833</v>
      </c>
      <c r="O104" s="80" t="s">
        <v>316</v>
      </c>
      <c r="P104" s="80"/>
      <c r="Q104" s="80"/>
    </row>
    <row r="105" customFormat="false" ht="14.4" hidden="false" customHeight="false" outlineLevel="0" collapsed="false">
      <c r="A105" s="80" t="n">
        <v>73</v>
      </c>
      <c r="B105" s="81" t="s">
        <v>313</v>
      </c>
      <c r="C105" s="81" t="n">
        <v>3</v>
      </c>
      <c r="D105" s="81" t="s">
        <v>233</v>
      </c>
      <c r="E105" s="81" t="s">
        <v>66</v>
      </c>
      <c r="F105" s="81" t="n">
        <v>11</v>
      </c>
      <c r="G105" s="85" t="s">
        <v>162</v>
      </c>
      <c r="H105" s="84" t="n">
        <v>1</v>
      </c>
      <c r="I105" s="81" t="n">
        <v>10</v>
      </c>
      <c r="J105" s="81"/>
      <c r="K105" s="84" t="n">
        <v>1</v>
      </c>
      <c r="L105" s="81"/>
      <c r="M105" s="97" t="s">
        <v>367</v>
      </c>
      <c r="N105" s="112" t="n">
        <v>43833</v>
      </c>
      <c r="O105" s="80" t="s">
        <v>365</v>
      </c>
      <c r="P105" s="80"/>
      <c r="Q105" s="80"/>
    </row>
    <row r="106" customFormat="false" ht="14.4" hidden="false" customHeight="false" outlineLevel="0" collapsed="false">
      <c r="A106" s="80" t="n">
        <v>74</v>
      </c>
      <c r="B106" s="81" t="s">
        <v>313</v>
      </c>
      <c r="C106" s="81" t="n">
        <v>3</v>
      </c>
      <c r="D106" s="81" t="s">
        <v>233</v>
      </c>
      <c r="E106" s="81" t="s">
        <v>66</v>
      </c>
      <c r="F106" s="81" t="n">
        <v>31</v>
      </c>
      <c r="G106" s="85" t="s">
        <v>240</v>
      </c>
      <c r="H106" s="84" t="n">
        <v>2</v>
      </c>
      <c r="I106" s="81" t="n">
        <v>19</v>
      </c>
      <c r="J106" s="81"/>
      <c r="K106" s="84" t="n">
        <v>2</v>
      </c>
      <c r="L106" s="81"/>
      <c r="M106" s="97" t="s">
        <v>367</v>
      </c>
      <c r="N106" s="112" t="n">
        <v>43833</v>
      </c>
      <c r="O106" s="80" t="s">
        <v>368</v>
      </c>
      <c r="P106" s="80"/>
      <c r="Q106" s="80"/>
    </row>
    <row r="107" customFormat="false" ht="14.4" hidden="false" customHeight="false" outlineLevel="0" collapsed="false">
      <c r="A107" s="80" t="n">
        <v>75</v>
      </c>
      <c r="B107" s="81" t="s">
        <v>313</v>
      </c>
      <c r="C107" s="81" t="n">
        <v>3</v>
      </c>
      <c r="D107" s="81" t="s">
        <v>233</v>
      </c>
      <c r="E107" s="81" t="s">
        <v>83</v>
      </c>
      <c r="F107" s="81" t="n">
        <v>37</v>
      </c>
      <c r="G107" s="85" t="s">
        <v>254</v>
      </c>
      <c r="H107" s="84" t="n">
        <v>0.4</v>
      </c>
      <c r="I107" s="81" t="n">
        <v>5</v>
      </c>
      <c r="J107" s="81"/>
      <c r="K107" s="84" t="n">
        <v>0.4</v>
      </c>
      <c r="L107" s="81"/>
      <c r="M107" s="97" t="s">
        <v>367</v>
      </c>
      <c r="N107" s="112" t="n">
        <v>43833</v>
      </c>
      <c r="O107" s="80" t="s">
        <v>369</v>
      </c>
      <c r="P107" s="80"/>
      <c r="Q107" s="80"/>
    </row>
    <row r="108" customFormat="false" ht="14.4" hidden="false" customHeight="false" outlineLevel="0" collapsed="false">
      <c r="A108" s="80" t="n">
        <v>76</v>
      </c>
      <c r="B108" s="81" t="s">
        <v>313</v>
      </c>
      <c r="C108" s="81" t="n">
        <v>3</v>
      </c>
      <c r="D108" s="81" t="s">
        <v>233</v>
      </c>
      <c r="E108" s="81" t="s">
        <v>83</v>
      </c>
      <c r="F108" s="81" t="n">
        <v>42</v>
      </c>
      <c r="G108" s="85" t="s">
        <v>115</v>
      </c>
      <c r="H108" s="84" t="n">
        <v>3</v>
      </c>
      <c r="I108" s="81" t="n">
        <v>29</v>
      </c>
      <c r="J108" s="81"/>
      <c r="K108" s="84" t="n">
        <v>3</v>
      </c>
      <c r="L108" s="81"/>
      <c r="M108" s="97" t="s">
        <v>367</v>
      </c>
      <c r="N108" s="112" t="n">
        <v>43833</v>
      </c>
      <c r="O108" s="80" t="s">
        <v>368</v>
      </c>
      <c r="P108" s="80"/>
      <c r="Q108" s="80"/>
    </row>
    <row r="109" customFormat="false" ht="14.4" hidden="false" customHeight="false" outlineLevel="0" collapsed="false">
      <c r="A109" s="80" t="n">
        <v>77</v>
      </c>
      <c r="B109" s="81" t="s">
        <v>313</v>
      </c>
      <c r="C109" s="81" t="n">
        <v>3</v>
      </c>
      <c r="D109" s="81" t="s">
        <v>233</v>
      </c>
      <c r="E109" s="81" t="s">
        <v>66</v>
      </c>
      <c r="F109" s="81" t="n">
        <v>58</v>
      </c>
      <c r="G109" s="85" t="s">
        <v>254</v>
      </c>
      <c r="H109" s="84" t="n">
        <v>1.5</v>
      </c>
      <c r="I109" s="81" t="n">
        <v>23</v>
      </c>
      <c r="J109" s="81" t="n">
        <v>1</v>
      </c>
      <c r="K109" s="84" t="n">
        <v>1.5</v>
      </c>
      <c r="L109" s="81"/>
      <c r="M109" s="97" t="s">
        <v>367</v>
      </c>
      <c r="N109" s="112" t="n">
        <v>43833</v>
      </c>
      <c r="O109" s="80" t="s">
        <v>369</v>
      </c>
      <c r="P109" s="80"/>
      <c r="Q109" s="80"/>
    </row>
    <row r="110" customFormat="false" ht="14.4" hidden="false" customHeight="false" outlineLevel="0" collapsed="false">
      <c r="A110" s="80" t="n">
        <v>78</v>
      </c>
      <c r="B110" s="81" t="s">
        <v>313</v>
      </c>
      <c r="C110" s="81" t="n">
        <v>3</v>
      </c>
      <c r="D110" s="81" t="s">
        <v>233</v>
      </c>
      <c r="E110" s="81" t="s">
        <v>66</v>
      </c>
      <c r="F110" s="81" t="n">
        <v>63</v>
      </c>
      <c r="G110" s="85" t="s">
        <v>254</v>
      </c>
      <c r="H110" s="84" t="n">
        <v>2.1</v>
      </c>
      <c r="I110" s="81" t="n">
        <v>23</v>
      </c>
      <c r="J110" s="81"/>
      <c r="K110" s="84" t="n">
        <v>2.1</v>
      </c>
      <c r="L110" s="81"/>
      <c r="M110" s="97" t="s">
        <v>367</v>
      </c>
      <c r="N110" s="112" t="n">
        <v>43833</v>
      </c>
      <c r="O110" s="80" t="s">
        <v>366</v>
      </c>
      <c r="P110" s="80"/>
      <c r="Q110" s="80"/>
    </row>
    <row r="111" customFormat="false" ht="14.4" hidden="false" customHeight="false" outlineLevel="0" collapsed="false">
      <c r="A111" s="80" t="n">
        <v>79</v>
      </c>
      <c r="B111" s="81" t="s">
        <v>313</v>
      </c>
      <c r="C111" s="81" t="n">
        <v>2</v>
      </c>
      <c r="D111" s="81" t="s">
        <v>233</v>
      </c>
      <c r="E111" s="81" t="s">
        <v>66</v>
      </c>
      <c r="F111" s="81" t="n">
        <v>79</v>
      </c>
      <c r="G111" s="85" t="s">
        <v>236</v>
      </c>
      <c r="H111" s="84" t="n">
        <v>1.8</v>
      </c>
      <c r="I111" s="81" t="n">
        <v>26</v>
      </c>
      <c r="J111" s="81"/>
      <c r="K111" s="84" t="n">
        <v>1.8</v>
      </c>
      <c r="L111" s="81"/>
      <c r="M111" s="97" t="s">
        <v>367</v>
      </c>
      <c r="N111" s="112" t="n">
        <v>43833</v>
      </c>
      <c r="O111" s="80" t="s">
        <v>370</v>
      </c>
      <c r="P111" s="80"/>
      <c r="Q111" s="80"/>
    </row>
    <row r="112" customFormat="false" ht="14.4" hidden="false" customHeight="false" outlineLevel="0" collapsed="false">
      <c r="A112" s="80" t="n">
        <v>80</v>
      </c>
      <c r="B112" s="81" t="s">
        <v>313</v>
      </c>
      <c r="C112" s="81" t="n">
        <v>2</v>
      </c>
      <c r="D112" s="81" t="s">
        <v>233</v>
      </c>
      <c r="E112" s="81" t="s">
        <v>66</v>
      </c>
      <c r="F112" s="81" t="n">
        <v>79</v>
      </c>
      <c r="G112" s="85" t="s">
        <v>115</v>
      </c>
      <c r="H112" s="84" t="n">
        <v>1.8</v>
      </c>
      <c r="I112" s="81" t="n">
        <v>22</v>
      </c>
      <c r="J112" s="81"/>
      <c r="K112" s="84" t="n">
        <v>1.8</v>
      </c>
      <c r="L112" s="81"/>
      <c r="M112" s="97" t="s">
        <v>367</v>
      </c>
      <c r="N112" s="112" t="n">
        <v>43833</v>
      </c>
      <c r="O112" s="80" t="s">
        <v>370</v>
      </c>
      <c r="P112" s="80"/>
      <c r="Q112" s="80"/>
    </row>
    <row r="113" customFormat="false" ht="14.4" hidden="false" customHeight="false" outlineLevel="0" collapsed="false">
      <c r="A113" s="80" t="n">
        <v>81</v>
      </c>
      <c r="B113" s="81" t="s">
        <v>313</v>
      </c>
      <c r="C113" s="81" t="n">
        <v>2</v>
      </c>
      <c r="D113" s="81" t="s">
        <v>233</v>
      </c>
      <c r="E113" s="81" t="s">
        <v>66</v>
      </c>
      <c r="F113" s="81" t="n">
        <v>90</v>
      </c>
      <c r="G113" s="85" t="s">
        <v>261</v>
      </c>
      <c r="H113" s="84" t="n">
        <v>2</v>
      </c>
      <c r="I113" s="81" t="n">
        <v>22</v>
      </c>
      <c r="J113" s="81"/>
      <c r="K113" s="84" t="n">
        <v>2</v>
      </c>
      <c r="L113" s="81"/>
      <c r="M113" s="97" t="s">
        <v>367</v>
      </c>
      <c r="N113" s="112" t="n">
        <v>43833</v>
      </c>
      <c r="O113" s="80" t="s">
        <v>318</v>
      </c>
      <c r="P113" s="80"/>
      <c r="Q113" s="80"/>
    </row>
    <row r="114" customFormat="false" ht="14.4" hidden="false" customHeight="false" outlineLevel="0" collapsed="false">
      <c r="A114" s="80" t="n">
        <v>82</v>
      </c>
      <c r="B114" s="81" t="s">
        <v>313</v>
      </c>
      <c r="C114" s="81" t="n">
        <v>3</v>
      </c>
      <c r="D114" s="81" t="s">
        <v>233</v>
      </c>
      <c r="E114" s="81" t="s">
        <v>66</v>
      </c>
      <c r="F114" s="81" t="n">
        <v>97</v>
      </c>
      <c r="G114" s="85" t="s">
        <v>240</v>
      </c>
      <c r="H114" s="84" t="n">
        <v>2</v>
      </c>
      <c r="I114" s="81" t="n">
        <v>21</v>
      </c>
      <c r="J114" s="81" t="n">
        <v>1</v>
      </c>
      <c r="K114" s="84" t="n">
        <v>2</v>
      </c>
      <c r="L114" s="81"/>
      <c r="M114" s="97" t="s">
        <v>367</v>
      </c>
      <c r="N114" s="112" t="n">
        <v>43833</v>
      </c>
      <c r="O114" s="80" t="s">
        <v>322</v>
      </c>
      <c r="P114" s="80"/>
      <c r="Q114" s="80"/>
    </row>
    <row r="115" customFormat="false" ht="14.4" hidden="false" customHeight="false" outlineLevel="0" collapsed="false">
      <c r="A115" s="80" t="n">
        <v>83</v>
      </c>
      <c r="B115" s="81" t="s">
        <v>313</v>
      </c>
      <c r="C115" s="81" t="n">
        <v>3</v>
      </c>
      <c r="D115" s="81" t="s">
        <v>233</v>
      </c>
      <c r="E115" s="81" t="s">
        <v>66</v>
      </c>
      <c r="F115" s="81" t="n">
        <v>100</v>
      </c>
      <c r="G115" s="85" t="s">
        <v>231</v>
      </c>
      <c r="H115" s="84" t="n">
        <v>1.2</v>
      </c>
      <c r="I115" s="81" t="n">
        <v>12</v>
      </c>
      <c r="J115" s="81"/>
      <c r="K115" s="84" t="n">
        <v>1.2</v>
      </c>
      <c r="L115" s="81"/>
      <c r="M115" s="97" t="s">
        <v>367</v>
      </c>
      <c r="N115" s="112" t="n">
        <v>43833</v>
      </c>
      <c r="O115" s="80" t="s">
        <v>322</v>
      </c>
      <c r="P115" s="80"/>
      <c r="Q115" s="80"/>
    </row>
    <row r="116" customFormat="false" ht="14.4" hidden="false" customHeight="false" outlineLevel="0" collapsed="false">
      <c r="A116" s="80" t="n">
        <v>84</v>
      </c>
      <c r="B116" s="81" t="s">
        <v>323</v>
      </c>
      <c r="C116" s="81" t="n">
        <v>2</v>
      </c>
      <c r="D116" s="81" t="s">
        <v>221</v>
      </c>
      <c r="E116" s="81" t="s">
        <v>66</v>
      </c>
      <c r="F116" s="81" t="n">
        <v>11</v>
      </c>
      <c r="G116" s="85" t="s">
        <v>151</v>
      </c>
      <c r="H116" s="84" t="n">
        <v>1.7</v>
      </c>
      <c r="I116" s="81" t="n">
        <v>15</v>
      </c>
      <c r="J116" s="81"/>
      <c r="K116" s="84" t="n">
        <v>1.7</v>
      </c>
      <c r="L116" s="81"/>
      <c r="M116" s="97" t="s">
        <v>371</v>
      </c>
      <c r="N116" s="112" t="n">
        <v>43833</v>
      </c>
      <c r="O116" s="80" t="s">
        <v>372</v>
      </c>
      <c r="P116" s="80"/>
      <c r="Q116" s="80"/>
    </row>
    <row r="117" customFormat="false" ht="14.4" hidden="false" customHeight="false" outlineLevel="0" collapsed="false">
      <c r="A117" s="80" t="n">
        <v>85</v>
      </c>
      <c r="B117" s="81" t="s">
        <v>323</v>
      </c>
      <c r="C117" s="81" t="n">
        <v>2</v>
      </c>
      <c r="D117" s="81" t="s">
        <v>221</v>
      </c>
      <c r="E117" s="81" t="s">
        <v>66</v>
      </c>
      <c r="F117" s="81" t="n">
        <v>35</v>
      </c>
      <c r="G117" s="85" t="s">
        <v>248</v>
      </c>
      <c r="H117" s="84" t="n">
        <v>3</v>
      </c>
      <c r="I117" s="81" t="n">
        <v>20</v>
      </c>
      <c r="J117" s="81"/>
      <c r="K117" s="84" t="n">
        <v>3</v>
      </c>
      <c r="L117" s="81"/>
      <c r="M117" s="97" t="s">
        <v>371</v>
      </c>
      <c r="N117" s="112" t="n">
        <v>43833</v>
      </c>
      <c r="O117" s="80" t="s">
        <v>373</v>
      </c>
      <c r="P117" s="80"/>
      <c r="Q117" s="80"/>
    </row>
    <row r="118" customFormat="false" ht="14.4" hidden="false" customHeight="false" outlineLevel="0" collapsed="false">
      <c r="A118" s="80" t="n">
        <v>86</v>
      </c>
      <c r="B118" s="81" t="s">
        <v>323</v>
      </c>
      <c r="C118" s="81" t="n">
        <v>2</v>
      </c>
      <c r="D118" s="81" t="s">
        <v>221</v>
      </c>
      <c r="E118" s="81" t="s">
        <v>66</v>
      </c>
      <c r="F118" s="81" t="n">
        <v>41</v>
      </c>
      <c r="G118" s="85" t="s">
        <v>254</v>
      </c>
      <c r="H118" s="84" t="n">
        <v>1.4</v>
      </c>
      <c r="I118" s="81" t="n">
        <v>12</v>
      </c>
      <c r="J118" s="81"/>
      <c r="K118" s="84" t="n">
        <v>1.4</v>
      </c>
      <c r="L118" s="81"/>
      <c r="M118" s="97" t="s">
        <v>371</v>
      </c>
      <c r="N118" s="112" t="n">
        <v>43833</v>
      </c>
      <c r="O118" s="80" t="s">
        <v>374</v>
      </c>
      <c r="P118" s="80"/>
      <c r="Q118" s="80"/>
    </row>
    <row r="119" customFormat="false" ht="14.4" hidden="false" customHeight="false" outlineLevel="0" collapsed="false">
      <c r="A119" s="80" t="n">
        <v>87</v>
      </c>
      <c r="B119" s="81" t="s">
        <v>323</v>
      </c>
      <c r="C119" s="81" t="n">
        <v>3</v>
      </c>
      <c r="D119" s="81" t="s">
        <v>233</v>
      </c>
      <c r="E119" s="81" t="s">
        <v>66</v>
      </c>
      <c r="F119" s="81" t="n">
        <v>3</v>
      </c>
      <c r="G119" s="85" t="s">
        <v>115</v>
      </c>
      <c r="H119" s="84" t="n">
        <v>1.5</v>
      </c>
      <c r="I119" s="81" t="n">
        <v>7</v>
      </c>
      <c r="J119" s="81" t="n">
        <v>6</v>
      </c>
      <c r="K119" s="84" t="n">
        <v>1.5</v>
      </c>
      <c r="L119" s="81"/>
      <c r="M119" s="97" t="s">
        <v>375</v>
      </c>
      <c r="N119" s="112" t="n">
        <v>43833</v>
      </c>
      <c r="O119" s="80" t="s">
        <v>326</v>
      </c>
      <c r="P119" s="80"/>
      <c r="Q119" s="80"/>
    </row>
    <row r="120" customFormat="false" ht="14.4" hidden="false" customHeight="false" outlineLevel="0" collapsed="false">
      <c r="A120" s="80" t="n">
        <v>88</v>
      </c>
      <c r="B120" s="81" t="s">
        <v>323</v>
      </c>
      <c r="C120" s="81" t="n">
        <v>2</v>
      </c>
      <c r="D120" s="81" t="s">
        <v>233</v>
      </c>
      <c r="E120" s="81" t="s">
        <v>66</v>
      </c>
      <c r="F120" s="81" t="n">
        <v>29</v>
      </c>
      <c r="G120" s="85" t="s">
        <v>162</v>
      </c>
      <c r="H120" s="84" t="n">
        <v>3.1</v>
      </c>
      <c r="I120" s="81" t="n">
        <v>19</v>
      </c>
      <c r="J120" s="81" t="n">
        <v>17</v>
      </c>
      <c r="K120" s="84" t="n">
        <v>3.1</v>
      </c>
      <c r="L120" s="81"/>
      <c r="M120" s="97" t="s">
        <v>375</v>
      </c>
      <c r="N120" s="112" t="n">
        <v>43833</v>
      </c>
      <c r="O120" s="80" t="s">
        <v>373</v>
      </c>
      <c r="P120" s="80"/>
      <c r="Q120" s="80"/>
    </row>
    <row r="121" customFormat="false" ht="14.4" hidden="false" customHeight="false" outlineLevel="0" collapsed="false">
      <c r="A121" s="80" t="n">
        <v>89</v>
      </c>
      <c r="B121" s="81" t="s">
        <v>323</v>
      </c>
      <c r="C121" s="81" t="n">
        <v>2</v>
      </c>
      <c r="D121" s="81" t="s">
        <v>233</v>
      </c>
      <c r="E121" s="81" t="s">
        <v>66</v>
      </c>
      <c r="F121" s="81" t="n">
        <v>36</v>
      </c>
      <c r="G121" s="85" t="s">
        <v>376</v>
      </c>
      <c r="H121" s="84" t="n">
        <v>2</v>
      </c>
      <c r="I121" s="81" t="n">
        <v>13</v>
      </c>
      <c r="J121" s="81" t="n">
        <v>11</v>
      </c>
      <c r="K121" s="84" t="n">
        <v>2</v>
      </c>
      <c r="L121" s="81"/>
      <c r="M121" s="97" t="s">
        <v>375</v>
      </c>
      <c r="N121" s="112" t="n">
        <v>43833</v>
      </c>
      <c r="O121" s="80" t="s">
        <v>374</v>
      </c>
      <c r="P121" s="80"/>
      <c r="Q121" s="80"/>
    </row>
    <row r="122" customFormat="false" ht="14.4" hidden="false" customHeight="false" outlineLevel="0" collapsed="false">
      <c r="A122" s="80" t="n">
        <v>90</v>
      </c>
      <c r="B122" s="81" t="s">
        <v>323</v>
      </c>
      <c r="C122" s="81" t="n">
        <v>2</v>
      </c>
      <c r="D122" s="81" t="s">
        <v>233</v>
      </c>
      <c r="E122" s="81" t="s">
        <v>66</v>
      </c>
      <c r="F122" s="81" t="n">
        <v>37</v>
      </c>
      <c r="G122" s="85" t="s">
        <v>162</v>
      </c>
      <c r="H122" s="84" t="n">
        <v>2.6</v>
      </c>
      <c r="I122" s="81" t="n">
        <v>17</v>
      </c>
      <c r="J122" s="81" t="n">
        <v>15</v>
      </c>
      <c r="K122" s="84" t="n">
        <v>2.6</v>
      </c>
      <c r="L122" s="81"/>
      <c r="M122" s="97" t="s">
        <v>375</v>
      </c>
      <c r="N122" s="112" t="n">
        <v>43833</v>
      </c>
      <c r="O122" s="80" t="s">
        <v>373</v>
      </c>
      <c r="P122" s="80"/>
      <c r="Q122" s="80"/>
    </row>
    <row r="123" customFormat="false" ht="14.4" hidden="false" customHeight="false" outlineLevel="0" collapsed="false">
      <c r="A123" s="80" t="n">
        <v>91</v>
      </c>
      <c r="B123" s="81" t="s">
        <v>323</v>
      </c>
      <c r="C123" s="81" t="n">
        <v>2</v>
      </c>
      <c r="D123" s="81" t="s">
        <v>233</v>
      </c>
      <c r="E123" s="81" t="s">
        <v>377</v>
      </c>
      <c r="F123" s="81" t="n">
        <v>40</v>
      </c>
      <c r="G123" s="85" t="s">
        <v>151</v>
      </c>
      <c r="H123" s="84" t="n">
        <v>1</v>
      </c>
      <c r="I123" s="81" t="n">
        <v>7</v>
      </c>
      <c r="J123" s="81" t="n">
        <v>6</v>
      </c>
      <c r="K123" s="84" t="n">
        <v>1</v>
      </c>
      <c r="L123" s="81"/>
      <c r="M123" s="97" t="s">
        <v>375</v>
      </c>
      <c r="N123" s="112" t="n">
        <v>43833</v>
      </c>
      <c r="O123" s="80" t="s">
        <v>373</v>
      </c>
      <c r="P123" s="80"/>
      <c r="Q123" s="80"/>
    </row>
    <row r="124" customFormat="false" ht="14.4" hidden="false" customHeight="false" outlineLevel="0" collapsed="false">
      <c r="A124" s="80" t="n">
        <v>92</v>
      </c>
      <c r="B124" s="81" t="s">
        <v>323</v>
      </c>
      <c r="C124" s="81" t="n">
        <v>2</v>
      </c>
      <c r="D124" s="81" t="s">
        <v>233</v>
      </c>
      <c r="E124" s="81" t="s">
        <v>66</v>
      </c>
      <c r="F124" s="81" t="n">
        <v>40</v>
      </c>
      <c r="G124" s="85" t="s">
        <v>152</v>
      </c>
      <c r="H124" s="84" t="n">
        <v>1.4</v>
      </c>
      <c r="I124" s="81" t="n">
        <v>7</v>
      </c>
      <c r="J124" s="81" t="n">
        <v>6</v>
      </c>
      <c r="K124" s="84" t="n">
        <v>1.4</v>
      </c>
      <c r="L124" s="81"/>
      <c r="M124" s="97" t="s">
        <v>375</v>
      </c>
      <c r="N124" s="112" t="n">
        <v>43833</v>
      </c>
      <c r="O124" s="80" t="s">
        <v>373</v>
      </c>
      <c r="P124" s="80"/>
      <c r="Q124" s="80"/>
    </row>
    <row r="125" customFormat="false" ht="14.4" hidden="false" customHeight="false" outlineLevel="0" collapsed="false">
      <c r="A125" s="80" t="n">
        <v>93</v>
      </c>
      <c r="B125" s="81" t="s">
        <v>327</v>
      </c>
      <c r="C125" s="81" t="n">
        <v>2</v>
      </c>
      <c r="D125" s="81" t="s">
        <v>221</v>
      </c>
      <c r="E125" s="81" t="s">
        <v>66</v>
      </c>
      <c r="F125" s="81" t="n">
        <v>35</v>
      </c>
      <c r="G125" s="85" t="s">
        <v>254</v>
      </c>
      <c r="H125" s="84" t="n">
        <v>0.6</v>
      </c>
      <c r="I125" s="81" t="n">
        <v>3</v>
      </c>
      <c r="J125" s="81"/>
      <c r="K125" s="84" t="n">
        <v>0.6</v>
      </c>
      <c r="L125" s="81"/>
      <c r="M125" s="97" t="s">
        <v>378</v>
      </c>
      <c r="N125" s="112" t="n">
        <v>43833</v>
      </c>
      <c r="O125" s="80" t="s">
        <v>337</v>
      </c>
      <c r="P125" s="80"/>
      <c r="Q125" s="80"/>
    </row>
    <row r="126" customFormat="false" ht="14.4" hidden="false" customHeight="false" outlineLevel="0" collapsed="false">
      <c r="A126" s="80" t="n">
        <v>94</v>
      </c>
      <c r="B126" s="81" t="s">
        <v>327</v>
      </c>
      <c r="C126" s="81" t="n">
        <v>2</v>
      </c>
      <c r="D126" s="81" t="s">
        <v>221</v>
      </c>
      <c r="E126" s="81" t="s">
        <v>66</v>
      </c>
      <c r="F126" s="81" t="n">
        <v>39</v>
      </c>
      <c r="G126" s="85" t="s">
        <v>261</v>
      </c>
      <c r="H126" s="84" t="n">
        <v>1.5</v>
      </c>
      <c r="I126" s="81" t="n">
        <v>7</v>
      </c>
      <c r="J126" s="81"/>
      <c r="K126" s="84" t="n">
        <v>1.5</v>
      </c>
      <c r="L126" s="81"/>
      <c r="M126" s="97" t="s">
        <v>378</v>
      </c>
      <c r="N126" s="112" t="n">
        <v>43833</v>
      </c>
      <c r="O126" s="80" t="s">
        <v>330</v>
      </c>
      <c r="P126" s="80"/>
      <c r="Q126" s="80"/>
    </row>
    <row r="127" customFormat="false" ht="14.4" hidden="false" customHeight="false" outlineLevel="0" collapsed="false">
      <c r="A127" s="80" t="n">
        <v>95</v>
      </c>
      <c r="B127" s="81" t="s">
        <v>327</v>
      </c>
      <c r="C127" s="81" t="n">
        <v>2</v>
      </c>
      <c r="D127" s="81" t="s">
        <v>221</v>
      </c>
      <c r="E127" s="81" t="s">
        <v>66</v>
      </c>
      <c r="F127" s="81" t="n">
        <v>54</v>
      </c>
      <c r="G127" s="85" t="s">
        <v>248</v>
      </c>
      <c r="H127" s="84" t="n">
        <v>1.2</v>
      </c>
      <c r="I127" s="81" t="n">
        <v>6</v>
      </c>
      <c r="J127" s="81"/>
      <c r="K127" s="84" t="n">
        <v>1.2</v>
      </c>
      <c r="L127" s="81"/>
      <c r="M127" s="97" t="s">
        <v>378</v>
      </c>
      <c r="N127" s="112" t="n">
        <v>43833</v>
      </c>
      <c r="O127" s="80" t="s">
        <v>379</v>
      </c>
      <c r="P127" s="80"/>
      <c r="Q127" s="80"/>
    </row>
    <row r="128" customFormat="false" ht="14.4" hidden="false" customHeight="false" outlineLevel="0" collapsed="false">
      <c r="A128" s="80" t="n">
        <v>96</v>
      </c>
      <c r="B128" s="81" t="s">
        <v>327</v>
      </c>
      <c r="C128" s="81" t="n">
        <v>2</v>
      </c>
      <c r="D128" s="81" t="s">
        <v>221</v>
      </c>
      <c r="E128" s="81" t="s">
        <v>66</v>
      </c>
      <c r="F128" s="81" t="n">
        <v>54</v>
      </c>
      <c r="G128" s="85" t="s">
        <v>166</v>
      </c>
      <c r="H128" s="84" t="n">
        <v>1.5</v>
      </c>
      <c r="I128" s="81" t="n">
        <v>8</v>
      </c>
      <c r="J128" s="81"/>
      <c r="K128" s="84" t="n">
        <v>1.5</v>
      </c>
      <c r="L128" s="81"/>
      <c r="M128" s="97" t="s">
        <v>378</v>
      </c>
      <c r="N128" s="112" t="n">
        <v>43833</v>
      </c>
      <c r="O128" s="80" t="s">
        <v>379</v>
      </c>
      <c r="P128" s="80"/>
      <c r="Q128" s="80"/>
    </row>
    <row r="129" customFormat="false" ht="14.4" hidden="false" customHeight="false" outlineLevel="0" collapsed="false">
      <c r="A129" s="80" t="n">
        <v>97</v>
      </c>
      <c r="B129" s="81" t="s">
        <v>327</v>
      </c>
      <c r="C129" s="81" t="n">
        <v>2</v>
      </c>
      <c r="D129" s="81" t="s">
        <v>221</v>
      </c>
      <c r="E129" s="81" t="s">
        <v>66</v>
      </c>
      <c r="F129" s="81" t="n">
        <v>61</v>
      </c>
      <c r="G129" s="85" t="s">
        <v>193</v>
      </c>
      <c r="H129" s="84" t="n">
        <v>1.4</v>
      </c>
      <c r="I129" s="81" t="n">
        <v>7</v>
      </c>
      <c r="J129" s="81"/>
      <c r="K129" s="84" t="n">
        <v>1.4</v>
      </c>
      <c r="L129" s="81"/>
      <c r="M129" s="97" t="s">
        <v>378</v>
      </c>
      <c r="N129" s="112" t="n">
        <v>43833</v>
      </c>
      <c r="O129" s="80" t="s">
        <v>380</v>
      </c>
      <c r="P129" s="80"/>
      <c r="Q129" s="80"/>
    </row>
    <row r="130" customFormat="false" ht="14.4" hidden="false" customHeight="false" outlineLevel="0" collapsed="false">
      <c r="A130" s="80" t="n">
        <v>98</v>
      </c>
      <c r="B130" s="81" t="s">
        <v>327</v>
      </c>
      <c r="C130" s="81" t="n">
        <v>2</v>
      </c>
      <c r="D130" s="81" t="s">
        <v>233</v>
      </c>
      <c r="E130" s="81" t="s">
        <v>66</v>
      </c>
      <c r="F130" s="81" t="n">
        <v>36</v>
      </c>
      <c r="G130" s="85" t="s">
        <v>261</v>
      </c>
      <c r="H130" s="84" t="n">
        <v>0.8</v>
      </c>
      <c r="I130" s="81" t="n">
        <v>6</v>
      </c>
      <c r="J130" s="81"/>
      <c r="K130" s="84" t="n">
        <v>0.8</v>
      </c>
      <c r="L130" s="81"/>
      <c r="M130" s="97" t="s">
        <v>381</v>
      </c>
      <c r="N130" s="112" t="n">
        <v>43833</v>
      </c>
      <c r="O130" s="80" t="s">
        <v>337</v>
      </c>
      <c r="P130" s="80"/>
      <c r="Q130" s="80"/>
    </row>
    <row r="131" customFormat="false" ht="14.4" hidden="false" customHeight="false" outlineLevel="0" collapsed="false">
      <c r="A131" s="80" t="n">
        <v>99</v>
      </c>
      <c r="B131" s="81" t="s">
        <v>327</v>
      </c>
      <c r="C131" s="81" t="n">
        <v>2</v>
      </c>
      <c r="D131" s="81" t="s">
        <v>233</v>
      </c>
      <c r="E131" s="81" t="s">
        <v>66</v>
      </c>
      <c r="F131" s="81" t="n">
        <v>36</v>
      </c>
      <c r="G131" s="85" t="s">
        <v>162</v>
      </c>
      <c r="H131" s="84" t="n">
        <v>0.8</v>
      </c>
      <c r="I131" s="81" t="n">
        <v>7</v>
      </c>
      <c r="J131" s="81"/>
      <c r="K131" s="84" t="n">
        <v>0.8</v>
      </c>
      <c r="L131" s="81"/>
      <c r="M131" s="97" t="s">
        <v>381</v>
      </c>
      <c r="N131" s="112" t="n">
        <v>43833</v>
      </c>
      <c r="O131" s="80" t="s">
        <v>337</v>
      </c>
      <c r="P131" s="80"/>
      <c r="Q131" s="80"/>
    </row>
    <row r="132" customFormat="false" ht="14.4" hidden="false" customHeight="false" outlineLevel="0" collapsed="false">
      <c r="A132" s="80" t="n">
        <v>100</v>
      </c>
      <c r="B132" s="81" t="s">
        <v>327</v>
      </c>
      <c r="C132" s="81" t="n">
        <v>2</v>
      </c>
      <c r="D132" s="81" t="s">
        <v>233</v>
      </c>
      <c r="E132" s="81" t="s">
        <v>66</v>
      </c>
      <c r="F132" s="81" t="n">
        <v>71</v>
      </c>
      <c r="G132" s="85" t="s">
        <v>179</v>
      </c>
      <c r="H132" s="84" t="n">
        <v>2.4</v>
      </c>
      <c r="I132" s="81" t="n">
        <v>19</v>
      </c>
      <c r="J132" s="81"/>
      <c r="K132" s="84" t="n">
        <v>2.4</v>
      </c>
      <c r="L132" s="81"/>
      <c r="M132" s="97" t="s">
        <v>381</v>
      </c>
      <c r="N132" s="112" t="n">
        <v>43833</v>
      </c>
      <c r="O132" s="80" t="s">
        <v>380</v>
      </c>
      <c r="P132" s="80"/>
      <c r="Q132" s="80"/>
    </row>
    <row r="133" customFormat="false" ht="14.4" hidden="false" customHeight="false" outlineLevel="0" collapsed="false">
      <c r="A133" s="80" t="n">
        <v>101</v>
      </c>
      <c r="B133" s="81" t="s">
        <v>382</v>
      </c>
      <c r="C133" s="81" t="n">
        <v>2</v>
      </c>
      <c r="D133" s="81" t="s">
        <v>221</v>
      </c>
      <c r="E133" s="81" t="s">
        <v>66</v>
      </c>
      <c r="F133" s="81" t="n">
        <v>48</v>
      </c>
      <c r="G133" s="85" t="s">
        <v>241</v>
      </c>
      <c r="H133" s="84" t="n">
        <v>1</v>
      </c>
      <c r="I133" s="81" t="n">
        <v>6</v>
      </c>
      <c r="J133" s="81"/>
      <c r="K133" s="84" t="n">
        <v>1</v>
      </c>
      <c r="L133" s="81"/>
      <c r="M133" s="97" t="s">
        <v>383</v>
      </c>
      <c r="N133" s="112" t="n">
        <v>43833</v>
      </c>
      <c r="O133" s="80" t="s">
        <v>384</v>
      </c>
      <c r="P133" s="80"/>
      <c r="Q133" s="80"/>
    </row>
    <row r="134" customFormat="false" ht="14.4" hidden="false" customHeight="false" outlineLevel="0" collapsed="false">
      <c r="A134" s="80" t="n">
        <v>102</v>
      </c>
      <c r="B134" s="81" t="s">
        <v>382</v>
      </c>
      <c r="C134" s="81" t="n">
        <v>2</v>
      </c>
      <c r="D134" s="81" t="s">
        <v>221</v>
      </c>
      <c r="E134" s="81" t="s">
        <v>66</v>
      </c>
      <c r="F134" s="81" t="n">
        <v>48</v>
      </c>
      <c r="G134" s="85" t="s">
        <v>151</v>
      </c>
      <c r="H134" s="84" t="n">
        <v>1</v>
      </c>
      <c r="I134" s="81" t="n">
        <v>7</v>
      </c>
      <c r="J134" s="81"/>
      <c r="K134" s="84" t="n">
        <v>1</v>
      </c>
      <c r="L134" s="81"/>
      <c r="M134" s="97" t="s">
        <v>383</v>
      </c>
      <c r="N134" s="112" t="n">
        <v>43833</v>
      </c>
      <c r="O134" s="80" t="s">
        <v>384</v>
      </c>
      <c r="P134" s="80"/>
      <c r="Q134" s="80"/>
    </row>
    <row r="135" customFormat="false" ht="14.4" hidden="false" customHeight="false" outlineLevel="0" collapsed="false">
      <c r="A135" s="80" t="n">
        <v>103</v>
      </c>
      <c r="B135" s="81" t="s">
        <v>382</v>
      </c>
      <c r="C135" s="81" t="n">
        <v>2</v>
      </c>
      <c r="D135" s="81" t="s">
        <v>221</v>
      </c>
      <c r="E135" s="81" t="s">
        <v>66</v>
      </c>
      <c r="F135" s="81" t="n">
        <v>48</v>
      </c>
      <c r="G135" s="85" t="s">
        <v>152</v>
      </c>
      <c r="H135" s="84" t="n">
        <v>1</v>
      </c>
      <c r="I135" s="81" t="n">
        <v>6</v>
      </c>
      <c r="J135" s="81"/>
      <c r="K135" s="84" t="n">
        <v>1</v>
      </c>
      <c r="L135" s="81"/>
      <c r="M135" s="97" t="s">
        <v>383</v>
      </c>
      <c r="N135" s="112" t="n">
        <v>43833</v>
      </c>
      <c r="O135" s="80" t="s">
        <v>384</v>
      </c>
      <c r="P135" s="80"/>
      <c r="Q135" s="80"/>
    </row>
    <row r="136" customFormat="false" ht="14.4" hidden="false" customHeight="false" outlineLevel="0" collapsed="false">
      <c r="A136" s="80" t="n">
        <v>104</v>
      </c>
      <c r="B136" s="81" t="s">
        <v>382</v>
      </c>
      <c r="C136" s="81" t="n">
        <v>2</v>
      </c>
      <c r="D136" s="81" t="s">
        <v>233</v>
      </c>
      <c r="E136" s="81" t="s">
        <v>66</v>
      </c>
      <c r="F136" s="81" t="n">
        <v>17</v>
      </c>
      <c r="G136" s="85" t="s">
        <v>243</v>
      </c>
      <c r="H136" s="84" t="n">
        <v>2.7</v>
      </c>
      <c r="I136" s="81" t="n">
        <v>40</v>
      </c>
      <c r="J136" s="81"/>
      <c r="K136" s="84" t="n">
        <v>2.7</v>
      </c>
      <c r="L136" s="81"/>
      <c r="M136" s="97" t="s">
        <v>385</v>
      </c>
      <c r="N136" s="112" t="n">
        <v>43833</v>
      </c>
      <c r="O136" s="80" t="s">
        <v>322</v>
      </c>
      <c r="P136" s="80"/>
      <c r="Q136" s="80"/>
    </row>
    <row r="137" customFormat="false" ht="14.4" hidden="false" customHeight="false" outlineLevel="0" collapsed="false">
      <c r="A137" s="80" t="n">
        <v>105</v>
      </c>
      <c r="B137" s="81" t="s">
        <v>281</v>
      </c>
      <c r="C137" s="81" t="n">
        <v>4</v>
      </c>
      <c r="D137" s="81" t="s">
        <v>212</v>
      </c>
      <c r="E137" s="81" t="s">
        <v>83</v>
      </c>
      <c r="F137" s="81" t="n">
        <v>38</v>
      </c>
      <c r="G137" s="85" t="s">
        <v>248</v>
      </c>
      <c r="H137" s="84" t="n">
        <v>1.7</v>
      </c>
      <c r="I137" s="81" t="n">
        <v>60</v>
      </c>
      <c r="J137" s="81" t="n">
        <v>52</v>
      </c>
      <c r="K137" s="84" t="n">
        <v>1.7</v>
      </c>
      <c r="L137" s="81"/>
      <c r="M137" s="97" t="s">
        <v>386</v>
      </c>
      <c r="N137" s="112" t="n">
        <v>43852</v>
      </c>
      <c r="O137" s="80" t="s">
        <v>340</v>
      </c>
      <c r="P137" s="80"/>
      <c r="Q137" s="80"/>
    </row>
    <row r="138" customFormat="false" ht="14.4" hidden="false" customHeight="false" outlineLevel="0" collapsed="false">
      <c r="A138" s="80" t="n">
        <v>106</v>
      </c>
      <c r="B138" s="81" t="s">
        <v>313</v>
      </c>
      <c r="C138" s="81" t="n">
        <v>3</v>
      </c>
      <c r="D138" s="81" t="s">
        <v>212</v>
      </c>
      <c r="E138" s="81" t="s">
        <v>83</v>
      </c>
      <c r="F138" s="81" t="n">
        <v>64</v>
      </c>
      <c r="G138" s="85" t="s">
        <v>240</v>
      </c>
      <c r="H138" s="84" t="n">
        <v>6.7</v>
      </c>
      <c r="I138" s="81" t="n">
        <v>192</v>
      </c>
      <c r="J138" s="81" t="n">
        <v>170</v>
      </c>
      <c r="K138" s="84" t="n">
        <v>6.7</v>
      </c>
      <c r="L138" s="81"/>
      <c r="M138" s="97" t="s">
        <v>387</v>
      </c>
      <c r="N138" s="112" t="n">
        <v>43852</v>
      </c>
      <c r="O138" s="80" t="s">
        <v>366</v>
      </c>
      <c r="P138" s="80"/>
      <c r="Q138" s="80"/>
    </row>
    <row r="139" customFormat="false" ht="14.4" hidden="false" customHeight="false" outlineLevel="0" collapsed="false">
      <c r="A139" s="80" t="n">
        <v>107</v>
      </c>
      <c r="B139" s="81" t="s">
        <v>327</v>
      </c>
      <c r="C139" s="81" t="n">
        <v>2</v>
      </c>
      <c r="D139" s="81" t="s">
        <v>203</v>
      </c>
      <c r="E139" s="81" t="s">
        <v>350</v>
      </c>
      <c r="F139" s="81" t="n">
        <v>13</v>
      </c>
      <c r="G139" s="85" t="s">
        <v>241</v>
      </c>
      <c r="H139" s="84" t="n">
        <v>2.9</v>
      </c>
      <c r="I139" s="81" t="n">
        <v>72</v>
      </c>
      <c r="J139" s="81" t="n">
        <v>63</v>
      </c>
      <c r="K139" s="84" t="n">
        <v>2.9</v>
      </c>
      <c r="L139" s="81"/>
      <c r="M139" s="97" t="s">
        <v>388</v>
      </c>
      <c r="N139" s="112" t="n">
        <v>43853</v>
      </c>
      <c r="O139" s="80" t="s">
        <v>337</v>
      </c>
      <c r="P139" s="80"/>
      <c r="Q139" s="80"/>
    </row>
    <row r="140" customFormat="false" ht="14.4" hidden="false" customHeight="false" outlineLevel="0" collapsed="false">
      <c r="A140" s="80" t="n">
        <v>108</v>
      </c>
      <c r="B140" s="81" t="s">
        <v>327</v>
      </c>
      <c r="C140" s="81" t="n">
        <v>2</v>
      </c>
      <c r="D140" s="81" t="s">
        <v>205</v>
      </c>
      <c r="E140" s="81" t="s">
        <v>66</v>
      </c>
      <c r="F140" s="81" t="n">
        <v>105</v>
      </c>
      <c r="G140" s="85" t="s">
        <v>389</v>
      </c>
      <c r="H140" s="84" t="n">
        <v>4.9</v>
      </c>
      <c r="I140" s="81" t="n">
        <v>94</v>
      </c>
      <c r="J140" s="81" t="n">
        <v>83</v>
      </c>
      <c r="K140" s="84" t="n">
        <v>4.9</v>
      </c>
      <c r="L140" s="81"/>
      <c r="M140" s="97" t="s">
        <v>390</v>
      </c>
      <c r="N140" s="112" t="n">
        <v>43853</v>
      </c>
      <c r="O140" s="80" t="s">
        <v>391</v>
      </c>
      <c r="P140" s="80"/>
      <c r="Q140" s="80"/>
    </row>
    <row r="141" customFormat="false" ht="14.4" hidden="false" customHeight="false" outlineLevel="0" collapsed="false">
      <c r="A141" s="80" t="n">
        <v>109</v>
      </c>
      <c r="B141" s="81" t="s">
        <v>327</v>
      </c>
      <c r="C141" s="81" t="n">
        <v>2</v>
      </c>
      <c r="D141" s="81" t="s">
        <v>233</v>
      </c>
      <c r="E141" s="81" t="s">
        <v>66</v>
      </c>
      <c r="F141" s="81" t="n">
        <v>15</v>
      </c>
      <c r="G141" s="85" t="s">
        <v>235</v>
      </c>
      <c r="H141" s="84" t="n">
        <v>1.8</v>
      </c>
      <c r="I141" s="81" t="n">
        <v>15</v>
      </c>
      <c r="J141" s="81" t="n">
        <v>11</v>
      </c>
      <c r="K141" s="84" t="n">
        <v>1.8</v>
      </c>
      <c r="L141" s="81"/>
      <c r="M141" s="97" t="s">
        <v>392</v>
      </c>
      <c r="N141" s="112" t="n">
        <v>43853</v>
      </c>
      <c r="O141" s="80" t="s">
        <v>337</v>
      </c>
      <c r="P141" s="80"/>
      <c r="Q141" s="80"/>
    </row>
    <row r="142" customFormat="false" ht="14.4" hidden="false" customHeight="false" outlineLevel="0" collapsed="false">
      <c r="A142" s="80" t="n">
        <v>110</v>
      </c>
      <c r="B142" s="81" t="s">
        <v>327</v>
      </c>
      <c r="C142" s="81" t="n">
        <v>2</v>
      </c>
      <c r="D142" s="81" t="s">
        <v>233</v>
      </c>
      <c r="E142" s="81" t="s">
        <v>66</v>
      </c>
      <c r="F142" s="81" t="n">
        <v>56</v>
      </c>
      <c r="G142" s="85" t="s">
        <v>362</v>
      </c>
      <c r="H142" s="84" t="n">
        <v>1</v>
      </c>
      <c r="I142" s="81" t="n">
        <v>8</v>
      </c>
      <c r="J142" s="81" t="n">
        <v>1</v>
      </c>
      <c r="K142" s="84" t="n">
        <v>1</v>
      </c>
      <c r="L142" s="81"/>
      <c r="M142" s="97" t="s">
        <v>392</v>
      </c>
      <c r="N142" s="112" t="n">
        <v>43853</v>
      </c>
      <c r="O142" s="80" t="s">
        <v>330</v>
      </c>
      <c r="P142" s="80"/>
      <c r="Q142" s="80"/>
    </row>
    <row r="143" customFormat="false" ht="14.4" hidden="false" customHeight="false" outlineLevel="0" collapsed="false">
      <c r="A143" s="80" t="n">
        <v>111</v>
      </c>
      <c r="B143" s="81" t="s">
        <v>327</v>
      </c>
      <c r="C143" s="81" t="n">
        <v>2</v>
      </c>
      <c r="D143" s="81" t="s">
        <v>233</v>
      </c>
      <c r="E143" s="81" t="s">
        <v>66</v>
      </c>
      <c r="F143" s="81" t="n">
        <v>78</v>
      </c>
      <c r="G143" s="85" t="s">
        <v>241</v>
      </c>
      <c r="H143" s="84" t="n">
        <v>1.3</v>
      </c>
      <c r="I143" s="81" t="n">
        <v>11</v>
      </c>
      <c r="J143" s="81" t="n">
        <v>7</v>
      </c>
      <c r="K143" s="84" t="n">
        <v>1.3</v>
      </c>
      <c r="L143" s="81"/>
      <c r="M143" s="97" t="s">
        <v>392</v>
      </c>
      <c r="N143" s="112" t="n">
        <v>43488</v>
      </c>
      <c r="O143" s="80" t="s">
        <v>330</v>
      </c>
      <c r="P143" s="80"/>
      <c r="Q143" s="80"/>
    </row>
    <row r="144" customFormat="false" ht="14.4" hidden="false" customHeight="false" outlineLevel="0" collapsed="false">
      <c r="A144" s="80" t="n">
        <v>112</v>
      </c>
      <c r="B144" s="81" t="s">
        <v>286</v>
      </c>
      <c r="C144" s="81" t="n">
        <v>3</v>
      </c>
      <c r="D144" s="81" t="s">
        <v>212</v>
      </c>
      <c r="E144" s="81" t="s">
        <v>393</v>
      </c>
      <c r="F144" s="81" t="n">
        <v>50</v>
      </c>
      <c r="G144" s="85" t="s">
        <v>394</v>
      </c>
      <c r="H144" s="84" t="n">
        <v>1.7</v>
      </c>
      <c r="I144" s="81" t="n">
        <v>197</v>
      </c>
      <c r="J144" s="81" t="n">
        <v>166</v>
      </c>
      <c r="K144" s="84" t="n">
        <v>1.7</v>
      </c>
      <c r="L144" s="81"/>
      <c r="M144" s="97" t="s">
        <v>395</v>
      </c>
      <c r="N144" s="112" t="n">
        <v>43495</v>
      </c>
      <c r="O144" s="80" t="s">
        <v>289</v>
      </c>
      <c r="P144" s="80"/>
      <c r="Q144" s="80"/>
    </row>
    <row r="145" customFormat="false" ht="14.4" hidden="false" customHeight="false" outlineLevel="0" collapsed="false">
      <c r="A145" s="80" t="n">
        <v>113</v>
      </c>
      <c r="B145" s="81" t="s">
        <v>382</v>
      </c>
      <c r="C145" s="81" t="n">
        <v>2</v>
      </c>
      <c r="D145" s="81" t="s">
        <v>212</v>
      </c>
      <c r="E145" s="81" t="s">
        <v>131</v>
      </c>
      <c r="F145" s="81" t="n">
        <v>43</v>
      </c>
      <c r="G145" s="85" t="s">
        <v>396</v>
      </c>
      <c r="H145" s="84" t="n">
        <v>7.1</v>
      </c>
      <c r="I145" s="81" t="n">
        <v>254</v>
      </c>
      <c r="J145" s="81" t="n">
        <v>240</v>
      </c>
      <c r="K145" s="84" t="n">
        <v>1.4</v>
      </c>
      <c r="L145" s="81"/>
      <c r="M145" s="97" t="s">
        <v>397</v>
      </c>
      <c r="N145" s="112" t="n">
        <v>43495</v>
      </c>
      <c r="O145" s="80" t="s">
        <v>384</v>
      </c>
      <c r="P145" s="80"/>
      <c r="Q145" s="80"/>
    </row>
    <row r="146" customFormat="false" ht="14.4" hidden="false" customHeight="false" outlineLevel="0" collapsed="false">
      <c r="A146" s="80"/>
      <c r="B146" s="81"/>
      <c r="C146" s="81"/>
      <c r="D146" s="81"/>
      <c r="E146" s="81"/>
      <c r="F146" s="81"/>
      <c r="G146" s="85"/>
      <c r="H146" s="84"/>
      <c r="I146" s="81"/>
      <c r="J146" s="81"/>
      <c r="K146" s="84"/>
      <c r="L146" s="81"/>
      <c r="M146" s="97"/>
      <c r="N146" s="112"/>
      <c r="O146" s="80"/>
      <c r="P146" s="80"/>
      <c r="Q146" s="80"/>
    </row>
    <row r="147" customFormat="false" ht="14.4" hidden="false" customHeight="false" outlineLevel="0" collapsed="false">
      <c r="A147" s="80"/>
      <c r="B147" s="81"/>
      <c r="C147" s="81"/>
      <c r="D147" s="81"/>
      <c r="E147" s="81"/>
      <c r="F147" s="81"/>
      <c r="G147" s="85"/>
      <c r="H147" s="84"/>
      <c r="I147" s="81"/>
      <c r="J147" s="81"/>
      <c r="K147" s="84"/>
      <c r="L147" s="81"/>
      <c r="M147" s="97"/>
      <c r="N147" s="112"/>
      <c r="O147" s="80"/>
      <c r="P147" s="80"/>
      <c r="Q147" s="80"/>
    </row>
    <row r="148" customFormat="false" ht="14.4" hidden="false" customHeight="false" outlineLevel="0" collapsed="false">
      <c r="A148" s="80"/>
      <c r="B148" s="81"/>
      <c r="C148" s="81"/>
      <c r="D148" s="81"/>
      <c r="E148" s="81"/>
      <c r="F148" s="81"/>
      <c r="G148" s="85"/>
      <c r="H148" s="84"/>
      <c r="I148" s="81"/>
      <c r="J148" s="81"/>
      <c r="K148" s="84"/>
      <c r="L148" s="81"/>
      <c r="M148" s="97"/>
      <c r="N148" s="112"/>
      <c r="O148" s="80"/>
      <c r="P148" s="80"/>
      <c r="Q148" s="80"/>
    </row>
    <row r="149" customFormat="false" ht="15" hidden="false" customHeight="false" outlineLevel="0" collapsed="false">
      <c r="A149" s="80"/>
      <c r="B149" s="81"/>
      <c r="C149" s="113"/>
      <c r="D149" s="113"/>
      <c r="E149" s="113"/>
      <c r="F149" s="113"/>
      <c r="G149" s="114"/>
      <c r="H149" s="115"/>
      <c r="I149" s="113"/>
      <c r="J149" s="113"/>
      <c r="K149" s="115"/>
      <c r="L149" s="113"/>
      <c r="M149" s="97"/>
      <c r="N149" s="112"/>
      <c r="O149" s="116"/>
      <c r="P149" s="116"/>
      <c r="Q149" s="116"/>
    </row>
    <row r="150" customFormat="false" ht="15" hidden="false" customHeight="false" outlineLevel="0" collapsed="false">
      <c r="A150" s="117" t="s">
        <v>335</v>
      </c>
      <c r="B150" s="117"/>
      <c r="C150" s="118"/>
      <c r="D150" s="119"/>
      <c r="E150" s="119"/>
      <c r="F150" s="119"/>
      <c r="G150" s="120"/>
      <c r="H150" s="121" t="n">
        <f aca="false">SUM(H33:H149)</f>
        <v>218</v>
      </c>
      <c r="I150" s="121" t="n">
        <f aca="false">SUM(I33:I149)</f>
        <v>2445</v>
      </c>
      <c r="J150" s="121" t="n">
        <f aca="false">SUM(J33:J149)</f>
        <v>1001</v>
      </c>
      <c r="K150" s="121" t="n">
        <f aca="false">SUM(K33:K149)</f>
        <v>212.3</v>
      </c>
      <c r="L150" s="121" t="n">
        <f aca="false">SUM(L33:L149)</f>
        <v>0</v>
      </c>
      <c r="M150" s="120"/>
      <c r="N150" s="119"/>
      <c r="O150" s="119"/>
      <c r="P150" s="119"/>
      <c r="Q150" s="122"/>
    </row>
    <row r="151" customFormat="false" ht="14.4" hidden="false" customHeight="false" outlineLevel="0" collapsed="false">
      <c r="A151" s="123"/>
      <c r="B151" s="124" t="s">
        <v>279</v>
      </c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5"/>
      <c r="N151" s="123"/>
      <c r="O151" s="123"/>
      <c r="P151" s="123"/>
      <c r="Q151" s="123"/>
    </row>
    <row r="152" customFormat="false" ht="14.4" hidden="false" customHeight="false" outlineLevel="0" collapsed="false">
      <c r="A152" s="126" t="n">
        <v>1</v>
      </c>
      <c r="B152" s="90" t="s">
        <v>327</v>
      </c>
      <c r="C152" s="90" t="n">
        <v>2</v>
      </c>
      <c r="D152" s="90" t="s">
        <v>398</v>
      </c>
      <c r="E152" s="90" t="s">
        <v>135</v>
      </c>
      <c r="F152" s="90" t="n">
        <v>41</v>
      </c>
      <c r="G152" s="90" t="n">
        <v>3.1</v>
      </c>
      <c r="H152" s="94" t="n">
        <v>1.1</v>
      </c>
      <c r="I152" s="90" t="n">
        <v>158</v>
      </c>
      <c r="J152" s="90" t="n">
        <v>135</v>
      </c>
      <c r="K152" s="90"/>
      <c r="L152" s="94" t="n">
        <v>1.1</v>
      </c>
      <c r="M152" s="97" t="s">
        <v>399</v>
      </c>
      <c r="N152" s="127" t="n">
        <v>43852</v>
      </c>
      <c r="O152" s="126" t="s">
        <v>379</v>
      </c>
      <c r="P152" s="90"/>
      <c r="Q152" s="128"/>
    </row>
    <row r="153" customFormat="false" ht="14.4" hidden="false" customHeight="false" outlineLevel="0" collapsed="false">
      <c r="A153" s="126" t="n">
        <v>2</v>
      </c>
      <c r="B153" s="90"/>
      <c r="C153" s="90"/>
      <c r="D153" s="90"/>
      <c r="E153" s="90"/>
      <c r="F153" s="90"/>
      <c r="G153" s="90"/>
      <c r="H153" s="94"/>
      <c r="I153" s="90"/>
      <c r="J153" s="90"/>
      <c r="K153" s="90"/>
      <c r="L153" s="94"/>
      <c r="M153" s="97"/>
      <c r="N153" s="127"/>
      <c r="O153" s="126"/>
      <c r="P153" s="90"/>
      <c r="Q153" s="128"/>
    </row>
    <row r="154" customFormat="false" ht="14.4" hidden="false" customHeight="false" outlineLevel="0" collapsed="false">
      <c r="A154" s="126" t="n">
        <v>3</v>
      </c>
      <c r="B154" s="90"/>
      <c r="C154" s="90"/>
      <c r="D154" s="90"/>
      <c r="E154" s="90"/>
      <c r="F154" s="90"/>
      <c r="G154" s="90"/>
      <c r="H154" s="94"/>
      <c r="I154" s="90"/>
      <c r="J154" s="90"/>
      <c r="K154" s="90"/>
      <c r="L154" s="94"/>
      <c r="M154" s="97"/>
      <c r="N154" s="127"/>
      <c r="O154" s="126"/>
      <c r="P154" s="90"/>
      <c r="Q154" s="128"/>
    </row>
    <row r="155" customFormat="false" ht="15" hidden="false" customHeight="false" outlineLevel="0" collapsed="false">
      <c r="A155" s="129"/>
      <c r="B155" s="130"/>
      <c r="C155" s="130"/>
      <c r="D155" s="130"/>
      <c r="E155" s="130"/>
      <c r="F155" s="130"/>
      <c r="G155" s="130"/>
      <c r="H155" s="131"/>
      <c r="I155" s="130"/>
      <c r="J155" s="130"/>
      <c r="K155" s="130"/>
      <c r="L155" s="131"/>
      <c r="M155" s="78"/>
      <c r="N155" s="132"/>
      <c r="O155" s="133"/>
      <c r="P155" s="130"/>
      <c r="Q155" s="134"/>
    </row>
    <row r="156" customFormat="false" ht="15" hidden="false" customHeight="false" outlineLevel="0" collapsed="false">
      <c r="A156" s="135" t="s">
        <v>335</v>
      </c>
      <c r="B156" s="135"/>
      <c r="C156" s="136"/>
      <c r="D156" s="136"/>
      <c r="E156" s="136"/>
      <c r="F156" s="136"/>
      <c r="G156" s="136"/>
      <c r="H156" s="137" t="n">
        <f aca="false">SUM(H152:H155)</f>
        <v>1.1</v>
      </c>
      <c r="I156" s="137" t="n">
        <f aca="false">SUM(I152:I155)</f>
        <v>158</v>
      </c>
      <c r="J156" s="137" t="n">
        <f aca="false">SUM(J152:J155)</f>
        <v>135</v>
      </c>
      <c r="K156" s="137" t="n">
        <f aca="false">SUM(K152:K155)</f>
        <v>0</v>
      </c>
      <c r="L156" s="137" t="n">
        <f aca="false">SUM(L152:L155)</f>
        <v>1.1</v>
      </c>
      <c r="M156" s="136"/>
      <c r="N156" s="136"/>
      <c r="O156" s="136"/>
      <c r="P156" s="136"/>
      <c r="Q156" s="138"/>
    </row>
    <row r="157" customFormat="false" ht="15" hidden="false" customHeight="false" outlineLevel="0" collapsed="false">
      <c r="A157" s="135" t="s">
        <v>400</v>
      </c>
      <c r="B157" s="135"/>
      <c r="C157" s="136"/>
      <c r="D157" s="136"/>
      <c r="E157" s="136"/>
      <c r="F157" s="136"/>
      <c r="G157" s="136"/>
      <c r="H157" s="137" t="n">
        <f aca="false">H31+H150+H156</f>
        <v>239.6</v>
      </c>
      <c r="I157" s="139" t="n">
        <f aca="false">I31+I150+I156</f>
        <v>8868</v>
      </c>
      <c r="J157" s="139" t="n">
        <f aca="false">J31+J150+J156</f>
        <v>6797</v>
      </c>
      <c r="K157" s="137" t="n">
        <f aca="false">K31+K150+K156</f>
        <v>232.8</v>
      </c>
      <c r="L157" s="137" t="n">
        <f aca="false">L31+L150+L156</f>
        <v>1.1</v>
      </c>
      <c r="M157" s="136"/>
      <c r="N157" s="136"/>
      <c r="O157" s="136"/>
      <c r="P157" s="136"/>
      <c r="Q157" s="138"/>
    </row>
    <row r="158" customFormat="false" ht="14.4" hidden="false" customHeight="false" outlineLevel="0" collapsed="false">
      <c r="A158" s="140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0"/>
      <c r="N158" s="140"/>
      <c r="O158" s="140"/>
      <c r="P158" s="141"/>
      <c r="Q158" s="142"/>
    </row>
    <row r="159" customFormat="false" ht="14.4" hidden="false" customHeight="false" outlineLevel="0" collapsed="false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0"/>
      <c r="N159" s="140"/>
      <c r="O159" s="140"/>
      <c r="P159" s="141"/>
      <c r="Q159" s="142"/>
    </row>
    <row r="160" customFormat="false" ht="14.4" hidden="false" customHeight="false" outlineLevel="0" collapsed="false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0"/>
      <c r="N160" s="140"/>
      <c r="O160" s="140"/>
      <c r="P160" s="141"/>
      <c r="Q160" s="142"/>
    </row>
    <row r="161" customFormat="false" ht="14.4" hidden="false" customHeight="false" outlineLevel="0" collapsed="false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0"/>
      <c r="N161" s="140"/>
      <c r="O161" s="140"/>
      <c r="P161" s="141"/>
      <c r="Q161" s="142"/>
    </row>
    <row r="162" customFormat="false" ht="14.4" hidden="false" customHeight="false" outlineLevel="0" collapsed="false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2"/>
    </row>
    <row r="163" customFormat="false" ht="14.4" hidden="false" customHeight="false" outlineLevel="0" collapsed="false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2"/>
    </row>
    <row r="164" customFormat="false" ht="14.4" hidden="false" customHeight="false" outlineLevel="0" collapsed="false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2"/>
    </row>
    <row r="165" customFormat="false" ht="14.4" hidden="false" customHeight="false" outlineLevel="0" collapsed="false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2"/>
    </row>
    <row r="166" customFormat="false" ht="14.4" hidden="false" customHeight="false" outlineLevel="0" collapsed="false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2"/>
    </row>
    <row r="167" customFormat="false" ht="14.4" hidden="false" customHeight="false" outlineLevel="0" collapsed="false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2"/>
    </row>
    <row r="168" customFormat="false" ht="14.4" hidden="false" customHeight="false" outlineLevel="0" collapsed="false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2"/>
    </row>
    <row r="169" customFormat="false" ht="14.4" hidden="false" customHeight="false" outlineLevel="0" collapsed="false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2"/>
    </row>
    <row r="170" customFormat="false" ht="14.4" hidden="false" customHeight="false" outlineLevel="0" collapsed="false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4"/>
    </row>
    <row r="171" customFormat="false" ht="14.4" hidden="false" customHeight="false" outlineLevel="0" collapsed="false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4"/>
    </row>
    <row r="172" customFormat="false" ht="14.4" hidden="false" customHeight="false" outlineLevel="0" collapsed="false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</row>
    <row r="173" customFormat="false" ht="14.4" hidden="false" customHeight="false" outlineLevel="0" collapsed="false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</row>
    <row r="174" customFormat="false" ht="14.4" hidden="false" customHeight="false" outlineLevel="0" collapsed="false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</row>
    <row r="175" customFormat="false" ht="14.4" hidden="false" customHeight="false" outlineLevel="0" collapsed="false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</row>
    <row r="176" customFormat="false" ht="14.4" hidden="false" customHeight="false" outlineLevel="0" collapsed="false">
      <c r="A176" s="144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</row>
    <row r="177" customFormat="false" ht="14.4" hidden="false" customHeight="false" outlineLevel="0" collapsed="false">
      <c r="A177" s="144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</row>
    <row r="178" customFormat="false" ht="14.4" hidden="false" customHeight="false" outlineLevel="0" collapsed="false">
      <c r="A178" s="144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</row>
    <row r="179" customFormat="false" ht="14.4" hidden="false" customHeight="false" outlineLevel="0" collapsed="false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</row>
    <row r="180" customFormat="false" ht="14.4" hidden="false" customHeight="false" outlineLevel="0" collapsed="false">
      <c r="A180" s="144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</row>
    <row r="181" customFormat="false" ht="14.4" hidden="false" customHeight="false" outlineLevel="0" collapsed="false">
      <c r="A181" s="144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</row>
    <row r="182" customFormat="false" ht="14.4" hidden="false" customHeight="false" outlineLevel="0" collapsed="false">
      <c r="A182" s="144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</row>
    <row r="183" customFormat="false" ht="14.4" hidden="false" customHeight="false" outlineLevel="0" collapsed="false">
      <c r="A183" s="144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</row>
    <row r="184" customFormat="false" ht="14.4" hidden="false" customHeight="false" outlineLevel="0" collapsed="false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</row>
    <row r="185" customFormat="false" ht="14.4" hidden="false" customHeight="false" outlineLevel="0" collapsed="false">
      <c r="A185" s="144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</row>
    <row r="186" customFormat="false" ht="14.4" hidden="false" customHeight="false" outlineLevel="0" collapsed="false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</row>
    <row r="187" customFormat="false" ht="14.4" hidden="false" customHeight="false" outlineLevel="0" collapsed="false">
      <c r="A187" s="144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</row>
    <row r="188" customFormat="false" ht="14.4" hidden="false" customHeight="false" outlineLevel="0" collapsed="false">
      <c r="A188" s="144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</row>
    <row r="189" customFormat="false" ht="14.4" hidden="false" customHeight="false" outlineLevel="0" collapsed="false">
      <c r="A189" s="144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</row>
    <row r="190" customFormat="false" ht="14.4" hidden="false" customHeight="false" outlineLevel="0" collapsed="false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</row>
    <row r="191" customFormat="false" ht="14.4" hidden="false" customHeight="false" outlineLevel="0" collapsed="false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</row>
    <row r="192" customFormat="false" ht="14.4" hidden="false" customHeight="false" outlineLevel="0" collapsed="false">
      <c r="A192" s="144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</row>
    <row r="193" customFormat="false" ht="14.4" hidden="false" customHeight="false" outlineLevel="0" collapsed="false">
      <c r="A193" s="144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</row>
    <row r="194" customFormat="false" ht="14.4" hidden="false" customHeight="false" outlineLevel="0" collapsed="false">
      <c r="A194" s="144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</row>
    <row r="195" customFormat="false" ht="14.4" hidden="false" customHeight="false" outlineLevel="0" collapsed="false">
      <c r="A195" s="144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</row>
    <row r="196" customFormat="false" ht="14.4" hidden="false" customHeight="false" outlineLevel="0" collapsed="false">
      <c r="A196" s="144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</row>
  </sheetData>
  <mergeCells count="27">
    <mergeCell ref="P1:Q1"/>
    <mergeCell ref="A2:Q2"/>
    <mergeCell ref="A3:Q3"/>
    <mergeCell ref="A4:Q4"/>
    <mergeCell ref="A5:Q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L7"/>
    <mergeCell ref="M7:M8"/>
    <mergeCell ref="N7:N8"/>
    <mergeCell ref="O7:O8"/>
    <mergeCell ref="P7:P8"/>
    <mergeCell ref="Q7:Q8"/>
    <mergeCell ref="B9:L9"/>
    <mergeCell ref="A31:B31"/>
    <mergeCell ref="B32:L32"/>
    <mergeCell ref="A150:B150"/>
    <mergeCell ref="B151:L151"/>
    <mergeCell ref="A156:B156"/>
    <mergeCell ref="A157:B1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87"/>
  <sheetViews>
    <sheetView showFormulas="false" showGridLines="true" showRowColHeaders="true" showZeros="true" rightToLeft="false" tabSelected="false" showOutlineSymbols="true" defaultGridColor="true" view="normal" topLeftCell="A79" colorId="64" zoomScale="100" zoomScaleNormal="100" zoomScalePageLayoutView="100" workbookViewId="0">
      <selection pane="topLeft" activeCell="A84" activeCellId="0" sqref="A84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19.99"/>
    <col collapsed="false" customWidth="true" hidden="false" outlineLevel="0" max="3" min="3" style="0" width="7.11"/>
    <col collapsed="false" customWidth="true" hidden="true" outlineLevel="0" max="4" min="4" style="0" width="0.11"/>
    <col collapsed="false" customWidth="true" hidden="false" outlineLevel="0" max="6" min="6" style="0" width="19.66"/>
    <col collapsed="false" customWidth="true" hidden="false" outlineLevel="0" max="7" min="7" style="0" width="6.56"/>
    <col collapsed="false" customWidth="true" hidden="false" outlineLevel="0" max="8" min="8" style="0" width="9.44"/>
    <col collapsed="false" customWidth="true" hidden="false" outlineLevel="0" max="9" min="9" style="0" width="10.89"/>
    <col collapsed="false" customWidth="true" hidden="false" outlineLevel="0" max="10" min="10" style="0" width="8.11"/>
    <col collapsed="false" customWidth="true" hidden="false" outlineLevel="0" max="11" min="11" style="0" width="8.44"/>
    <col collapsed="false" customWidth="true" hidden="false" outlineLevel="0" max="12" min="12" style="0" width="12.44"/>
    <col collapsed="false" customWidth="true" hidden="false" outlineLevel="0" max="13" min="13" style="0" width="12.33"/>
    <col collapsed="false" customWidth="true" hidden="false" outlineLevel="0" max="14" min="14" style="0" width="20.45"/>
    <col collapsed="false" customWidth="true" hidden="false" outlineLevel="0" max="15" min="15" style="0" width="15.11"/>
    <col collapsed="false" customWidth="true" hidden="false" outlineLevel="0" max="16" min="16" style="0" width="19.89"/>
    <col collapsed="false" customWidth="true" hidden="false" outlineLevel="0" max="18" min="18" style="0" width="12.33"/>
  </cols>
  <sheetData>
    <row r="1" customFormat="false" ht="18" hidden="false" customHeight="false" outlineLevel="0" collapsed="false">
      <c r="A1" s="145" t="s">
        <v>401</v>
      </c>
      <c r="B1" s="146"/>
      <c r="C1" s="146"/>
      <c r="D1" s="146"/>
    </row>
    <row r="2" customFormat="false" ht="18" hidden="false" customHeight="false" outlineLevel="0" collapsed="false">
      <c r="A2" s="145" t="s">
        <v>402</v>
      </c>
      <c r="B2" s="146"/>
      <c r="C2" s="146" t="s">
        <v>403</v>
      </c>
      <c r="D2" s="146"/>
      <c r="N2" s="147"/>
      <c r="O2" s="147"/>
      <c r="P2" s="147"/>
      <c r="Q2" s="147"/>
    </row>
    <row r="3" customFormat="false" ht="18" hidden="false" customHeight="false" outlineLevel="0" collapsed="false">
      <c r="A3" s="145" t="s">
        <v>404</v>
      </c>
      <c r="B3" s="146" t="s">
        <v>405</v>
      </c>
      <c r="C3" s="146"/>
      <c r="D3" s="146"/>
    </row>
    <row r="4" customFormat="false" ht="18" hidden="false" customHeight="false" outlineLevel="0" collapsed="false">
      <c r="A4" s="145"/>
      <c r="B4" s="146"/>
      <c r="C4" s="148" t="s">
        <v>406</v>
      </c>
      <c r="D4" s="146"/>
    </row>
    <row r="6" customFormat="false" ht="15" hidden="false" customHeight="false" outlineLevel="0" collapsed="false"/>
    <row r="7" customFormat="false" ht="80.25" hidden="false" customHeight="true" outlineLevel="0" collapsed="false">
      <c r="A7" s="149" t="s">
        <v>407</v>
      </c>
      <c r="B7" s="150" t="s">
        <v>6</v>
      </c>
      <c r="C7" s="151" t="s">
        <v>408</v>
      </c>
      <c r="D7" s="150" t="s">
        <v>9</v>
      </c>
      <c r="E7" s="150"/>
      <c r="F7" s="150" t="s">
        <v>409</v>
      </c>
      <c r="G7" s="150" t="s">
        <v>121</v>
      </c>
      <c r="H7" s="150" t="s">
        <v>122</v>
      </c>
      <c r="I7" s="150" t="s">
        <v>410</v>
      </c>
      <c r="J7" s="150" t="s">
        <v>411</v>
      </c>
      <c r="K7" s="150"/>
      <c r="L7" s="150" t="s">
        <v>412</v>
      </c>
      <c r="M7" s="150"/>
      <c r="N7" s="151" t="s">
        <v>125</v>
      </c>
      <c r="O7" s="151" t="s">
        <v>413</v>
      </c>
      <c r="P7" s="151" t="s">
        <v>17</v>
      </c>
      <c r="Q7" s="151" t="s">
        <v>18</v>
      </c>
      <c r="R7" s="152" t="s">
        <v>414</v>
      </c>
    </row>
    <row r="8" customFormat="false" ht="108" hidden="false" customHeight="false" outlineLevel="0" collapsed="false">
      <c r="A8" s="149"/>
      <c r="B8" s="150"/>
      <c r="C8" s="151"/>
      <c r="D8" s="150"/>
      <c r="E8" s="150"/>
      <c r="F8" s="150"/>
      <c r="G8" s="150"/>
      <c r="H8" s="150"/>
      <c r="I8" s="150"/>
      <c r="J8" s="153" t="s">
        <v>20</v>
      </c>
      <c r="K8" s="153" t="s">
        <v>21</v>
      </c>
      <c r="L8" s="153" t="s">
        <v>22</v>
      </c>
      <c r="M8" s="153" t="s">
        <v>23</v>
      </c>
      <c r="N8" s="151"/>
      <c r="O8" s="151"/>
      <c r="P8" s="151"/>
      <c r="Q8" s="151"/>
      <c r="R8" s="152"/>
    </row>
    <row r="9" customFormat="false" ht="15.75" hidden="false" customHeight="true" outlineLevel="0" collapsed="false">
      <c r="A9" s="154"/>
      <c r="B9" s="155" t="s">
        <v>415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  <c r="O9" s="156"/>
      <c r="P9" s="156"/>
      <c r="Q9" s="156"/>
      <c r="R9" s="156"/>
    </row>
    <row r="10" customFormat="false" ht="18.75" hidden="false" customHeight="true" outlineLevel="0" collapsed="false">
      <c r="A10" s="157" t="n">
        <v>1</v>
      </c>
      <c r="B10" s="158" t="s">
        <v>416</v>
      </c>
      <c r="C10" s="159" t="s">
        <v>417</v>
      </c>
      <c r="D10" s="159"/>
      <c r="E10" s="158" t="s">
        <v>135</v>
      </c>
      <c r="F10" s="159" t="s">
        <v>418</v>
      </c>
      <c r="G10" s="158" t="n">
        <v>24</v>
      </c>
      <c r="H10" s="158" t="n">
        <v>24</v>
      </c>
      <c r="I10" s="158" t="n">
        <v>0.8</v>
      </c>
      <c r="J10" s="160" t="n">
        <v>207</v>
      </c>
      <c r="K10" s="160" t="n">
        <v>187</v>
      </c>
      <c r="L10" s="161" t="s">
        <v>419</v>
      </c>
      <c r="M10" s="159"/>
      <c r="N10" s="162" t="s">
        <v>420</v>
      </c>
      <c r="O10" s="163" t="n">
        <v>43840</v>
      </c>
      <c r="P10" s="164" t="s">
        <v>421</v>
      </c>
      <c r="Q10" s="165"/>
      <c r="R10" s="166"/>
    </row>
    <row r="11" customFormat="false" ht="17.25" hidden="false" customHeight="true" outlineLevel="0" collapsed="false">
      <c r="A11" s="157" t="n">
        <v>2</v>
      </c>
      <c r="B11" s="158" t="s">
        <v>416</v>
      </c>
      <c r="C11" s="159" t="s">
        <v>417</v>
      </c>
      <c r="D11" s="159"/>
      <c r="E11" s="158" t="s">
        <v>66</v>
      </c>
      <c r="F11" s="161" t="s">
        <v>422</v>
      </c>
      <c r="G11" s="158" t="n">
        <v>33</v>
      </c>
      <c r="H11" s="158" t="n">
        <v>8.2</v>
      </c>
      <c r="I11" s="158" t="n">
        <v>2.9</v>
      </c>
      <c r="J11" s="160" t="n">
        <v>968</v>
      </c>
      <c r="K11" s="160" t="n">
        <v>886</v>
      </c>
      <c r="L11" s="161" t="s">
        <v>419</v>
      </c>
      <c r="M11" s="159"/>
      <c r="N11" s="162" t="s">
        <v>423</v>
      </c>
      <c r="O11" s="163" t="n">
        <v>43840</v>
      </c>
      <c r="P11" s="164" t="s">
        <v>424</v>
      </c>
      <c r="Q11" s="165"/>
      <c r="R11" s="166"/>
    </row>
    <row r="12" customFormat="false" ht="18" hidden="false" customHeight="true" outlineLevel="0" collapsed="false">
      <c r="A12" s="157" t="n">
        <v>3</v>
      </c>
      <c r="B12" s="158" t="s">
        <v>416</v>
      </c>
      <c r="C12" s="159" t="s">
        <v>417</v>
      </c>
      <c r="D12" s="159"/>
      <c r="E12" s="158" t="s">
        <v>66</v>
      </c>
      <c r="F12" s="161" t="s">
        <v>422</v>
      </c>
      <c r="G12" s="158" t="n">
        <v>39</v>
      </c>
      <c r="H12" s="158" t="n">
        <v>11.3</v>
      </c>
      <c r="I12" s="158" t="n">
        <v>1.5</v>
      </c>
      <c r="J12" s="160" t="n">
        <v>504</v>
      </c>
      <c r="K12" s="160" t="n">
        <v>461</v>
      </c>
      <c r="L12" s="161" t="s">
        <v>419</v>
      </c>
      <c r="M12" s="159"/>
      <c r="N12" s="162" t="s">
        <v>423</v>
      </c>
      <c r="O12" s="163" t="n">
        <v>43840</v>
      </c>
      <c r="P12" s="164" t="s">
        <v>425</v>
      </c>
      <c r="Q12" s="165"/>
      <c r="R12" s="166"/>
    </row>
    <row r="13" customFormat="false" ht="17.25" hidden="false" customHeight="true" outlineLevel="0" collapsed="false">
      <c r="A13" s="157" t="n">
        <v>4</v>
      </c>
      <c r="B13" s="158" t="s">
        <v>416</v>
      </c>
      <c r="C13" s="159" t="s">
        <v>417</v>
      </c>
      <c r="D13" s="159"/>
      <c r="E13" s="158" t="s">
        <v>131</v>
      </c>
      <c r="F13" s="161" t="s">
        <v>422</v>
      </c>
      <c r="G13" s="158" t="n">
        <v>43</v>
      </c>
      <c r="H13" s="158" t="n">
        <v>14.2</v>
      </c>
      <c r="I13" s="158" t="n">
        <v>1.9</v>
      </c>
      <c r="J13" s="160" t="n">
        <v>560</v>
      </c>
      <c r="K13" s="160" t="n">
        <v>503</v>
      </c>
      <c r="L13" s="161" t="s">
        <v>419</v>
      </c>
      <c r="M13" s="159"/>
      <c r="N13" s="162" t="s">
        <v>423</v>
      </c>
      <c r="O13" s="163" t="n">
        <v>43840</v>
      </c>
      <c r="P13" s="164" t="s">
        <v>426</v>
      </c>
      <c r="Q13" s="165"/>
      <c r="R13" s="166"/>
    </row>
    <row r="14" customFormat="false" ht="17.25" hidden="false" customHeight="true" outlineLevel="0" collapsed="false">
      <c r="A14" s="157" t="n">
        <v>5</v>
      </c>
      <c r="B14" s="158" t="s">
        <v>427</v>
      </c>
      <c r="C14" s="159" t="s">
        <v>417</v>
      </c>
      <c r="D14" s="159"/>
      <c r="E14" s="158" t="s">
        <v>80</v>
      </c>
      <c r="F14" s="159" t="s">
        <v>418</v>
      </c>
      <c r="G14" s="158" t="n">
        <v>7</v>
      </c>
      <c r="H14" s="158" t="n">
        <v>42</v>
      </c>
      <c r="I14" s="158" t="n">
        <v>0.3</v>
      </c>
      <c r="J14" s="160" t="n">
        <v>107</v>
      </c>
      <c r="K14" s="160" t="n">
        <v>97</v>
      </c>
      <c r="L14" s="161" t="s">
        <v>419</v>
      </c>
      <c r="M14" s="159"/>
      <c r="N14" s="162" t="s">
        <v>428</v>
      </c>
      <c r="O14" s="163" t="n">
        <v>43840</v>
      </c>
      <c r="P14" s="164" t="s">
        <v>429</v>
      </c>
      <c r="Q14" s="165"/>
      <c r="R14" s="166"/>
    </row>
    <row r="15" customFormat="false" ht="20.25" hidden="false" customHeight="true" outlineLevel="0" collapsed="false">
      <c r="A15" s="157" t="n">
        <v>6</v>
      </c>
      <c r="B15" s="158" t="s">
        <v>427</v>
      </c>
      <c r="C15" s="159" t="s">
        <v>417</v>
      </c>
      <c r="D15" s="159"/>
      <c r="E15" s="158" t="s">
        <v>135</v>
      </c>
      <c r="F15" s="159" t="s">
        <v>418</v>
      </c>
      <c r="G15" s="158" t="n">
        <v>35</v>
      </c>
      <c r="H15" s="158" t="n">
        <v>9</v>
      </c>
      <c r="I15" s="158" t="n">
        <v>2.9</v>
      </c>
      <c r="J15" s="160" t="n">
        <v>842</v>
      </c>
      <c r="K15" s="160" t="n">
        <v>734</v>
      </c>
      <c r="L15" s="161" t="s">
        <v>419</v>
      </c>
      <c r="M15" s="159"/>
      <c r="N15" s="162" t="s">
        <v>428</v>
      </c>
      <c r="O15" s="163" t="n">
        <v>43840</v>
      </c>
      <c r="P15" s="164" t="s">
        <v>430</v>
      </c>
      <c r="Q15" s="165"/>
      <c r="R15" s="166"/>
    </row>
    <row r="16" customFormat="false" ht="19.5" hidden="false" customHeight="true" outlineLevel="0" collapsed="false">
      <c r="A16" s="157" t="n">
        <v>7</v>
      </c>
      <c r="B16" s="158" t="s">
        <v>427</v>
      </c>
      <c r="C16" s="159" t="s">
        <v>417</v>
      </c>
      <c r="D16" s="159"/>
      <c r="E16" s="158" t="s">
        <v>135</v>
      </c>
      <c r="F16" s="161" t="s">
        <v>422</v>
      </c>
      <c r="G16" s="160" t="n">
        <v>41</v>
      </c>
      <c r="H16" s="160" t="n">
        <v>29.1</v>
      </c>
      <c r="I16" s="167" t="n">
        <v>0.9</v>
      </c>
      <c r="J16" s="160" t="n">
        <v>370</v>
      </c>
      <c r="K16" s="160" t="n">
        <v>324</v>
      </c>
      <c r="L16" s="161" t="s">
        <v>419</v>
      </c>
      <c r="M16" s="159"/>
      <c r="N16" s="162" t="s">
        <v>431</v>
      </c>
      <c r="O16" s="163" t="n">
        <v>43840</v>
      </c>
      <c r="P16" s="164" t="s">
        <v>432</v>
      </c>
      <c r="Q16" s="165"/>
      <c r="R16" s="166"/>
    </row>
    <row r="17" customFormat="false" ht="18" hidden="false" customHeight="true" outlineLevel="0" collapsed="false">
      <c r="A17" s="157" t="n">
        <v>8</v>
      </c>
      <c r="B17" s="158" t="s">
        <v>427</v>
      </c>
      <c r="C17" s="159" t="s">
        <v>417</v>
      </c>
      <c r="D17" s="159"/>
      <c r="E17" s="158" t="s">
        <v>135</v>
      </c>
      <c r="F17" s="161" t="s">
        <v>422</v>
      </c>
      <c r="G17" s="160" t="n">
        <v>42</v>
      </c>
      <c r="H17" s="160" t="n">
        <v>4.1</v>
      </c>
      <c r="I17" s="160" t="n">
        <v>1.2</v>
      </c>
      <c r="J17" s="160" t="n">
        <v>375</v>
      </c>
      <c r="K17" s="160" t="n">
        <v>327</v>
      </c>
      <c r="L17" s="161" t="s">
        <v>419</v>
      </c>
      <c r="M17" s="159"/>
      <c r="N17" s="162" t="s">
        <v>431</v>
      </c>
      <c r="O17" s="163" t="n">
        <v>43840</v>
      </c>
      <c r="P17" s="164" t="s">
        <v>433</v>
      </c>
      <c r="Q17" s="165"/>
      <c r="R17" s="166"/>
    </row>
    <row r="18" customFormat="false" ht="15.6" hidden="false" customHeight="true" outlineLevel="0" collapsed="false">
      <c r="A18" s="157" t="n">
        <v>9</v>
      </c>
      <c r="B18" s="160" t="s">
        <v>434</v>
      </c>
      <c r="C18" s="159" t="s">
        <v>417</v>
      </c>
      <c r="D18" s="159"/>
      <c r="E18" s="160" t="s">
        <v>131</v>
      </c>
      <c r="F18" s="159" t="s">
        <v>418</v>
      </c>
      <c r="G18" s="160" t="n">
        <v>14</v>
      </c>
      <c r="H18" s="160" t="n">
        <v>8</v>
      </c>
      <c r="I18" s="160" t="n">
        <v>2.7</v>
      </c>
      <c r="J18" s="160" t="n">
        <v>1064</v>
      </c>
      <c r="K18" s="160" t="n">
        <v>957</v>
      </c>
      <c r="L18" s="161" t="s">
        <v>419</v>
      </c>
      <c r="M18" s="159"/>
      <c r="N18" s="162" t="s">
        <v>435</v>
      </c>
      <c r="O18" s="163" t="n">
        <v>43840</v>
      </c>
      <c r="P18" s="164" t="s">
        <v>436</v>
      </c>
      <c r="Q18" s="165"/>
      <c r="R18" s="166"/>
    </row>
    <row r="19" customFormat="false" ht="18" hidden="false" customHeight="true" outlineLevel="0" collapsed="false">
      <c r="A19" s="157" t="n">
        <v>10</v>
      </c>
      <c r="B19" s="160" t="s">
        <v>434</v>
      </c>
      <c r="C19" s="159" t="s">
        <v>417</v>
      </c>
      <c r="D19" s="159"/>
      <c r="E19" s="160" t="s">
        <v>66</v>
      </c>
      <c r="F19" s="161" t="s">
        <v>422</v>
      </c>
      <c r="G19" s="160" t="n">
        <v>3</v>
      </c>
      <c r="H19" s="160" t="n">
        <v>2.1</v>
      </c>
      <c r="I19" s="160" t="n">
        <v>0.6</v>
      </c>
      <c r="J19" s="160" t="n">
        <v>189</v>
      </c>
      <c r="K19" s="160" t="n">
        <v>173</v>
      </c>
      <c r="L19" s="161" t="s">
        <v>419</v>
      </c>
      <c r="M19" s="159"/>
      <c r="N19" s="162" t="s">
        <v>437</v>
      </c>
      <c r="O19" s="163" t="n">
        <v>43840</v>
      </c>
      <c r="P19" s="164" t="s">
        <v>438</v>
      </c>
      <c r="Q19" s="165"/>
      <c r="R19" s="166"/>
    </row>
    <row r="20" customFormat="false" ht="18.75" hidden="false" customHeight="true" outlineLevel="0" collapsed="false">
      <c r="A20" s="157" t="n">
        <v>11</v>
      </c>
      <c r="B20" s="160" t="s">
        <v>434</v>
      </c>
      <c r="C20" s="159" t="s">
        <v>417</v>
      </c>
      <c r="D20" s="159"/>
      <c r="E20" s="160" t="s">
        <v>135</v>
      </c>
      <c r="F20" s="161" t="s">
        <v>422</v>
      </c>
      <c r="G20" s="160" t="n">
        <v>6</v>
      </c>
      <c r="H20" s="160" t="n">
        <v>15.1</v>
      </c>
      <c r="I20" s="160" t="n">
        <v>1.7</v>
      </c>
      <c r="J20" s="160" t="n">
        <v>388</v>
      </c>
      <c r="K20" s="160" t="n">
        <v>351</v>
      </c>
      <c r="L20" s="161" t="s">
        <v>419</v>
      </c>
      <c r="M20" s="159"/>
      <c r="N20" s="162" t="s">
        <v>437</v>
      </c>
      <c r="O20" s="163" t="n">
        <v>43840</v>
      </c>
      <c r="P20" s="164" t="s">
        <v>439</v>
      </c>
      <c r="Q20" s="165"/>
      <c r="R20" s="166"/>
    </row>
    <row r="21" customFormat="false" ht="21" hidden="false" customHeight="true" outlineLevel="0" collapsed="false">
      <c r="A21" s="157" t="n">
        <v>12</v>
      </c>
      <c r="B21" s="160" t="s">
        <v>434</v>
      </c>
      <c r="C21" s="159" t="s">
        <v>417</v>
      </c>
      <c r="D21" s="159"/>
      <c r="E21" s="160" t="s">
        <v>131</v>
      </c>
      <c r="F21" s="161" t="s">
        <v>422</v>
      </c>
      <c r="G21" s="160" t="n">
        <v>38</v>
      </c>
      <c r="H21" s="160" t="n">
        <v>2.2</v>
      </c>
      <c r="I21" s="160" t="n">
        <v>1</v>
      </c>
      <c r="J21" s="160" t="n">
        <v>301</v>
      </c>
      <c r="K21" s="160" t="n">
        <v>275</v>
      </c>
      <c r="L21" s="161" t="s">
        <v>419</v>
      </c>
      <c r="M21" s="159"/>
      <c r="N21" s="162" t="s">
        <v>437</v>
      </c>
      <c r="O21" s="163" t="n">
        <v>43840</v>
      </c>
      <c r="P21" s="164" t="s">
        <v>440</v>
      </c>
      <c r="Q21" s="165"/>
      <c r="R21" s="166"/>
    </row>
    <row r="22" customFormat="false" ht="21" hidden="false" customHeight="true" outlineLevel="0" collapsed="false">
      <c r="A22" s="157" t="n">
        <v>13</v>
      </c>
      <c r="B22" s="160" t="s">
        <v>441</v>
      </c>
      <c r="C22" s="159" t="s">
        <v>417</v>
      </c>
      <c r="D22" s="159"/>
      <c r="E22" s="160" t="s">
        <v>83</v>
      </c>
      <c r="F22" s="161" t="s">
        <v>422</v>
      </c>
      <c r="G22" s="160" t="n">
        <v>6</v>
      </c>
      <c r="H22" s="160" t="n">
        <v>2.3</v>
      </c>
      <c r="I22" s="160" t="n">
        <v>1</v>
      </c>
      <c r="J22" s="160" t="n">
        <v>194</v>
      </c>
      <c r="K22" s="160" t="n">
        <v>175</v>
      </c>
      <c r="L22" s="161" t="s">
        <v>419</v>
      </c>
      <c r="M22" s="159"/>
      <c r="N22" s="162" t="s">
        <v>442</v>
      </c>
      <c r="O22" s="163" t="n">
        <v>43840</v>
      </c>
      <c r="P22" s="164" t="s">
        <v>443</v>
      </c>
      <c r="Q22" s="165"/>
      <c r="R22" s="166"/>
    </row>
    <row r="23" customFormat="false" ht="19.5" hidden="false" customHeight="true" outlineLevel="0" collapsed="false">
      <c r="A23" s="168" t="n">
        <v>14</v>
      </c>
      <c r="B23" s="160" t="s">
        <v>441</v>
      </c>
      <c r="C23" s="159" t="s">
        <v>417</v>
      </c>
      <c r="D23" s="159"/>
      <c r="E23" s="160" t="s">
        <v>83</v>
      </c>
      <c r="F23" s="161" t="s">
        <v>422</v>
      </c>
      <c r="G23" s="160" t="n">
        <v>14</v>
      </c>
      <c r="H23" s="160" t="n">
        <v>5.8</v>
      </c>
      <c r="I23" s="160" t="n">
        <v>1.1</v>
      </c>
      <c r="J23" s="160" t="n">
        <v>405</v>
      </c>
      <c r="K23" s="160" t="n">
        <v>367</v>
      </c>
      <c r="L23" s="161" t="s">
        <v>419</v>
      </c>
      <c r="M23" s="161"/>
      <c r="N23" s="162" t="s">
        <v>442</v>
      </c>
      <c r="O23" s="163" t="n">
        <v>43840</v>
      </c>
      <c r="P23" s="169" t="s">
        <v>444</v>
      </c>
      <c r="Q23" s="170"/>
      <c r="R23" s="171"/>
    </row>
    <row r="24" customFormat="false" ht="19.5" hidden="false" customHeight="true" outlineLevel="0" collapsed="false">
      <c r="A24" s="157" t="n">
        <v>15</v>
      </c>
      <c r="B24" s="160" t="s">
        <v>441</v>
      </c>
      <c r="C24" s="159" t="s">
        <v>417</v>
      </c>
      <c r="D24" s="159"/>
      <c r="E24" s="160" t="s">
        <v>83</v>
      </c>
      <c r="F24" s="161" t="s">
        <v>422</v>
      </c>
      <c r="G24" s="160" t="n">
        <v>80</v>
      </c>
      <c r="H24" s="160" t="n">
        <v>13.2</v>
      </c>
      <c r="I24" s="160" t="n">
        <v>1</v>
      </c>
      <c r="J24" s="160" t="n">
        <v>491</v>
      </c>
      <c r="K24" s="160" t="n">
        <v>439</v>
      </c>
      <c r="L24" s="161" t="s">
        <v>419</v>
      </c>
      <c r="M24" s="159"/>
      <c r="N24" s="162" t="s">
        <v>442</v>
      </c>
      <c r="O24" s="163" t="n">
        <v>43840</v>
      </c>
      <c r="P24" s="164" t="s">
        <v>445</v>
      </c>
      <c r="Q24" s="165"/>
      <c r="R24" s="165"/>
    </row>
    <row r="25" customFormat="false" ht="17.25" hidden="false" customHeight="true" outlineLevel="0" collapsed="false">
      <c r="A25" s="168" t="n">
        <v>16</v>
      </c>
      <c r="B25" s="158" t="s">
        <v>446</v>
      </c>
      <c r="C25" s="159" t="s">
        <v>447</v>
      </c>
      <c r="D25" s="159"/>
      <c r="E25" s="172" t="s">
        <v>135</v>
      </c>
      <c r="F25" s="159" t="s">
        <v>418</v>
      </c>
      <c r="G25" s="172" t="n">
        <v>22</v>
      </c>
      <c r="H25" s="172" t="n">
        <v>5</v>
      </c>
      <c r="I25" s="172" t="n">
        <v>1.5</v>
      </c>
      <c r="J25" s="172" t="n">
        <v>507</v>
      </c>
      <c r="K25" s="172" t="n">
        <v>448</v>
      </c>
      <c r="L25" s="161" t="s">
        <v>419</v>
      </c>
      <c r="M25" s="159"/>
      <c r="N25" s="162" t="s">
        <v>448</v>
      </c>
      <c r="O25" s="163" t="n">
        <v>43840</v>
      </c>
      <c r="P25" s="164" t="s">
        <v>449</v>
      </c>
      <c r="Q25" s="165"/>
      <c r="R25" s="165"/>
    </row>
    <row r="26" customFormat="false" ht="20.25" hidden="false" customHeight="true" outlineLevel="0" collapsed="false">
      <c r="A26" s="157" t="n">
        <v>17</v>
      </c>
      <c r="B26" s="158" t="s">
        <v>446</v>
      </c>
      <c r="C26" s="159" t="s">
        <v>447</v>
      </c>
      <c r="D26" s="159"/>
      <c r="E26" s="172" t="s">
        <v>135</v>
      </c>
      <c r="F26" s="161" t="s">
        <v>450</v>
      </c>
      <c r="G26" s="172" t="n">
        <v>3</v>
      </c>
      <c r="H26" s="172" t="n">
        <v>2.2</v>
      </c>
      <c r="I26" s="172" t="n">
        <v>0.9</v>
      </c>
      <c r="J26" s="172" t="n">
        <v>273</v>
      </c>
      <c r="K26" s="172" t="n">
        <v>233</v>
      </c>
      <c r="L26" s="161" t="s">
        <v>419</v>
      </c>
      <c r="M26" s="173"/>
      <c r="N26" s="162" t="s">
        <v>451</v>
      </c>
      <c r="O26" s="163" t="n">
        <v>43840</v>
      </c>
      <c r="P26" s="164" t="s">
        <v>452</v>
      </c>
      <c r="Q26" s="20"/>
      <c r="R26" s="20"/>
    </row>
    <row r="27" customFormat="false" ht="21" hidden="false" customHeight="true" outlineLevel="0" collapsed="false">
      <c r="A27" s="168" t="n">
        <v>18</v>
      </c>
      <c r="B27" s="158" t="s">
        <v>446</v>
      </c>
      <c r="C27" s="159" t="s">
        <v>447</v>
      </c>
      <c r="D27" s="159"/>
      <c r="E27" s="172" t="s">
        <v>135</v>
      </c>
      <c r="F27" s="161" t="s">
        <v>450</v>
      </c>
      <c r="G27" s="172" t="n">
        <v>3</v>
      </c>
      <c r="H27" s="172" t="n">
        <v>2.3</v>
      </c>
      <c r="I27" s="172" t="n">
        <v>0.4</v>
      </c>
      <c r="J27" s="172" t="n">
        <v>109</v>
      </c>
      <c r="K27" s="172" t="n">
        <v>94</v>
      </c>
      <c r="L27" s="161" t="s">
        <v>419</v>
      </c>
      <c r="M27" s="173"/>
      <c r="N27" s="162" t="s">
        <v>451</v>
      </c>
      <c r="O27" s="163" t="n">
        <v>43840</v>
      </c>
      <c r="P27" s="164" t="s">
        <v>452</v>
      </c>
      <c r="Q27" s="20"/>
      <c r="R27" s="20"/>
    </row>
    <row r="28" customFormat="false" ht="19.5" hidden="false" customHeight="true" outlineLevel="0" collapsed="false">
      <c r="A28" s="157" t="n">
        <v>19</v>
      </c>
      <c r="B28" s="158" t="s">
        <v>446</v>
      </c>
      <c r="C28" s="159" t="s">
        <v>447</v>
      </c>
      <c r="D28" s="159"/>
      <c r="E28" s="172" t="s">
        <v>135</v>
      </c>
      <c r="F28" s="161" t="s">
        <v>450</v>
      </c>
      <c r="G28" s="172" t="n">
        <v>31</v>
      </c>
      <c r="H28" s="172" t="n">
        <v>6.2</v>
      </c>
      <c r="I28" s="174" t="n">
        <v>1</v>
      </c>
      <c r="J28" s="172" t="n">
        <v>258</v>
      </c>
      <c r="K28" s="172" t="n">
        <v>225</v>
      </c>
      <c r="L28" s="161" t="s">
        <v>419</v>
      </c>
      <c r="M28" s="173"/>
      <c r="N28" s="162" t="s">
        <v>451</v>
      </c>
      <c r="O28" s="163" t="n">
        <v>43840</v>
      </c>
      <c r="P28" s="164" t="s">
        <v>453</v>
      </c>
      <c r="Q28" s="20"/>
      <c r="R28" s="20"/>
    </row>
    <row r="29" customFormat="false" ht="19.5" hidden="false" customHeight="true" outlineLevel="0" collapsed="false">
      <c r="A29" s="168" t="n">
        <v>20</v>
      </c>
      <c r="B29" s="160" t="s">
        <v>454</v>
      </c>
      <c r="C29" s="159" t="s">
        <v>417</v>
      </c>
      <c r="D29" s="159"/>
      <c r="E29" s="172" t="s">
        <v>83</v>
      </c>
      <c r="F29" s="159" t="s">
        <v>418</v>
      </c>
      <c r="G29" s="172" t="n">
        <v>26</v>
      </c>
      <c r="H29" s="172" t="n">
        <v>10</v>
      </c>
      <c r="I29" s="174" t="n">
        <v>1.8</v>
      </c>
      <c r="J29" s="172" t="n">
        <v>587</v>
      </c>
      <c r="K29" s="172" t="n">
        <v>529</v>
      </c>
      <c r="L29" s="161" t="s">
        <v>419</v>
      </c>
      <c r="M29" s="173"/>
      <c r="N29" s="162" t="s">
        <v>455</v>
      </c>
      <c r="O29" s="163" t="n">
        <v>43840</v>
      </c>
      <c r="P29" s="164" t="s">
        <v>456</v>
      </c>
      <c r="Q29" s="20"/>
      <c r="R29" s="20"/>
    </row>
    <row r="30" customFormat="false" ht="19.5" hidden="false" customHeight="true" outlineLevel="0" collapsed="false">
      <c r="A30" s="175" t="n">
        <v>21</v>
      </c>
      <c r="B30" s="160" t="s">
        <v>454</v>
      </c>
      <c r="C30" s="176" t="s">
        <v>417</v>
      </c>
      <c r="D30" s="176"/>
      <c r="E30" s="164" t="s">
        <v>83</v>
      </c>
      <c r="F30" s="177" t="s">
        <v>422</v>
      </c>
      <c r="G30" s="178" t="n">
        <v>2</v>
      </c>
      <c r="H30" s="178" t="n">
        <v>5.1</v>
      </c>
      <c r="I30" s="178" t="n">
        <v>2.5</v>
      </c>
      <c r="J30" s="178" t="n">
        <v>756</v>
      </c>
      <c r="K30" s="178" t="n">
        <v>681</v>
      </c>
      <c r="L30" s="161" t="s">
        <v>419</v>
      </c>
      <c r="M30" s="178"/>
      <c r="N30" s="162" t="s">
        <v>457</v>
      </c>
      <c r="O30" s="163" t="n">
        <v>43840</v>
      </c>
      <c r="P30" s="164" t="s">
        <v>456</v>
      </c>
      <c r="Q30" s="178"/>
      <c r="R30" s="178"/>
    </row>
    <row r="31" customFormat="false" ht="15.6" hidden="false" customHeight="false" outlineLevel="0" collapsed="false">
      <c r="A31" s="179" t="n">
        <v>22</v>
      </c>
      <c r="B31" s="164" t="s">
        <v>458</v>
      </c>
      <c r="C31" s="176" t="s">
        <v>417</v>
      </c>
      <c r="D31" s="178"/>
      <c r="E31" s="164" t="s">
        <v>83</v>
      </c>
      <c r="F31" s="159" t="s">
        <v>418</v>
      </c>
      <c r="G31" s="178" t="n">
        <v>5</v>
      </c>
      <c r="H31" s="178" t="n">
        <v>9</v>
      </c>
      <c r="I31" s="178" t="n">
        <v>0.8</v>
      </c>
      <c r="J31" s="178" t="n">
        <v>287</v>
      </c>
      <c r="K31" s="178" t="n">
        <v>259</v>
      </c>
      <c r="L31" s="161" t="s">
        <v>419</v>
      </c>
      <c r="M31" s="178"/>
      <c r="N31" s="162" t="s">
        <v>459</v>
      </c>
      <c r="O31" s="163" t="n">
        <v>43840</v>
      </c>
      <c r="P31" s="178" t="s">
        <v>460</v>
      </c>
      <c r="Q31" s="178"/>
      <c r="R31" s="178"/>
    </row>
    <row r="32" customFormat="false" ht="21" hidden="false" customHeight="true" outlineLevel="0" collapsed="false">
      <c r="A32" s="175" t="n">
        <v>23</v>
      </c>
      <c r="B32" s="164" t="s">
        <v>458</v>
      </c>
      <c r="C32" s="176" t="s">
        <v>417</v>
      </c>
      <c r="D32" s="178"/>
      <c r="E32" s="178" t="s">
        <v>135</v>
      </c>
      <c r="F32" s="177" t="s">
        <v>422</v>
      </c>
      <c r="G32" s="178" t="n">
        <v>1</v>
      </c>
      <c r="H32" s="178" t="n">
        <v>13.1</v>
      </c>
      <c r="I32" s="178" t="n">
        <v>1</v>
      </c>
      <c r="J32" s="178" t="n">
        <v>309</v>
      </c>
      <c r="K32" s="178" t="n">
        <v>274</v>
      </c>
      <c r="L32" s="161" t="s">
        <v>419</v>
      </c>
      <c r="M32" s="178"/>
      <c r="N32" s="162" t="s">
        <v>461</v>
      </c>
      <c r="O32" s="163" t="n">
        <v>43840</v>
      </c>
      <c r="P32" s="178" t="s">
        <v>460</v>
      </c>
      <c r="Q32" s="178"/>
      <c r="R32" s="178"/>
    </row>
    <row r="33" customFormat="false" ht="19.5" hidden="false" customHeight="true" outlineLevel="0" collapsed="false">
      <c r="A33" s="179" t="n">
        <v>24</v>
      </c>
      <c r="B33" s="164" t="s">
        <v>458</v>
      </c>
      <c r="C33" s="176" t="s">
        <v>417</v>
      </c>
      <c r="D33" s="178"/>
      <c r="E33" s="178" t="s">
        <v>238</v>
      </c>
      <c r="F33" s="177" t="s">
        <v>422</v>
      </c>
      <c r="G33" s="178" t="n">
        <v>32</v>
      </c>
      <c r="H33" s="178" t="n">
        <v>4.3</v>
      </c>
      <c r="I33" s="178" t="n">
        <v>2.3</v>
      </c>
      <c r="J33" s="178" t="n">
        <v>757</v>
      </c>
      <c r="K33" s="178" t="n">
        <v>686</v>
      </c>
      <c r="L33" s="161" t="s">
        <v>419</v>
      </c>
      <c r="M33" s="178"/>
      <c r="N33" s="162" t="s">
        <v>461</v>
      </c>
      <c r="O33" s="163" t="n">
        <v>43840</v>
      </c>
      <c r="P33" s="178" t="s">
        <v>462</v>
      </c>
      <c r="Q33" s="178"/>
      <c r="R33" s="178"/>
    </row>
    <row r="34" customFormat="false" ht="15.6" hidden="false" customHeight="false" outlineLevel="0" collapsed="false">
      <c r="A34" s="175" t="n">
        <v>25</v>
      </c>
      <c r="B34" s="164"/>
      <c r="C34" s="178"/>
      <c r="D34" s="178"/>
      <c r="E34" s="178"/>
      <c r="F34" s="178"/>
      <c r="G34" s="178"/>
      <c r="H34" s="178"/>
      <c r="I34" s="178"/>
      <c r="J34" s="178"/>
      <c r="K34" s="178"/>
      <c r="L34" s="161"/>
      <c r="M34" s="178"/>
      <c r="N34" s="178"/>
      <c r="O34" s="178"/>
      <c r="P34" s="178"/>
      <c r="Q34" s="178"/>
      <c r="R34" s="178"/>
    </row>
    <row r="35" customFormat="false" ht="15.6" hidden="false" customHeight="false" outlineLevel="0" collapsed="false">
      <c r="A35" s="179"/>
      <c r="B35" s="164"/>
      <c r="C35" s="178"/>
      <c r="D35" s="178"/>
      <c r="E35" s="178"/>
      <c r="F35" s="178"/>
      <c r="G35" s="178"/>
      <c r="H35" s="178"/>
      <c r="I35" s="178"/>
      <c r="J35" s="178"/>
      <c r="K35" s="178"/>
      <c r="L35" s="161"/>
      <c r="M35" s="178"/>
      <c r="N35" s="178"/>
      <c r="O35" s="178"/>
      <c r="P35" s="178"/>
      <c r="Q35" s="178"/>
      <c r="R35" s="178"/>
    </row>
    <row r="36" customFormat="false" ht="15.6" hidden="false" customHeight="true" outlineLevel="0" collapsed="false">
      <c r="A36" s="154"/>
      <c r="B36" s="155" t="s">
        <v>463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6"/>
      <c r="N36" s="156"/>
      <c r="O36" s="156"/>
      <c r="P36" s="156"/>
      <c r="Q36" s="156"/>
      <c r="R36" s="178"/>
    </row>
    <row r="37" customFormat="false" ht="15.6" hidden="false" customHeight="false" outlineLevel="0" collapsed="false">
      <c r="A37" s="157" t="n">
        <v>1</v>
      </c>
      <c r="B37" s="158" t="s">
        <v>416</v>
      </c>
      <c r="C37" s="176" t="s">
        <v>417</v>
      </c>
      <c r="D37" s="172" t="s">
        <v>66</v>
      </c>
      <c r="E37" s="172" t="s">
        <v>464</v>
      </c>
      <c r="F37" s="172" t="n">
        <v>5</v>
      </c>
      <c r="G37" s="172" t="n">
        <v>2.1</v>
      </c>
      <c r="H37" s="172" t="n">
        <v>5.2</v>
      </c>
      <c r="I37" s="172" t="n">
        <v>102</v>
      </c>
      <c r="J37" s="172" t="n">
        <v>87</v>
      </c>
      <c r="K37" s="165"/>
      <c r="L37" s="165"/>
      <c r="M37" s="180" t="s">
        <v>465</v>
      </c>
      <c r="N37" s="163" t="n">
        <v>43840</v>
      </c>
      <c r="O37" s="158" t="s">
        <v>466</v>
      </c>
      <c r="P37" s="165"/>
      <c r="Q37" s="166"/>
      <c r="R37" s="178"/>
    </row>
    <row r="38" customFormat="false" ht="31.2" hidden="false" customHeight="false" outlineLevel="0" collapsed="false">
      <c r="A38" s="157" t="n">
        <v>2</v>
      </c>
      <c r="B38" s="158" t="s">
        <v>416</v>
      </c>
      <c r="C38" s="176" t="s">
        <v>417</v>
      </c>
      <c r="D38" s="172" t="s">
        <v>66</v>
      </c>
      <c r="E38" s="172" t="s">
        <v>464</v>
      </c>
      <c r="F38" s="172" t="n">
        <v>38</v>
      </c>
      <c r="G38" s="172" t="n">
        <v>10.2</v>
      </c>
      <c r="H38" s="172" t="n">
        <v>5</v>
      </c>
      <c r="I38" s="172" t="n">
        <v>297</v>
      </c>
      <c r="J38" s="172" t="n">
        <v>267</v>
      </c>
      <c r="K38" s="165"/>
      <c r="L38" s="165"/>
      <c r="M38" s="180" t="s">
        <v>465</v>
      </c>
      <c r="N38" s="163" t="n">
        <v>43840</v>
      </c>
      <c r="O38" s="158" t="s">
        <v>425</v>
      </c>
      <c r="P38" s="165"/>
      <c r="Q38" s="166"/>
      <c r="R38" s="178"/>
    </row>
    <row r="39" customFormat="false" ht="31.2" hidden="false" customHeight="false" outlineLevel="0" collapsed="false">
      <c r="A39" s="157" t="n">
        <v>3</v>
      </c>
      <c r="B39" s="158" t="s">
        <v>416</v>
      </c>
      <c r="C39" s="176" t="s">
        <v>417</v>
      </c>
      <c r="D39" s="172" t="s">
        <v>66</v>
      </c>
      <c r="E39" s="172" t="s">
        <v>467</v>
      </c>
      <c r="F39" s="172" t="n">
        <v>25</v>
      </c>
      <c r="G39" s="172" t="n">
        <v>16</v>
      </c>
      <c r="H39" s="172" t="n">
        <v>3.3</v>
      </c>
      <c r="I39" s="172" t="n">
        <v>135</v>
      </c>
      <c r="J39" s="172" t="n">
        <v>125</v>
      </c>
      <c r="K39" s="165"/>
      <c r="L39" s="165"/>
      <c r="M39" s="180" t="s">
        <v>468</v>
      </c>
      <c r="N39" s="163" t="n">
        <v>43840</v>
      </c>
      <c r="O39" s="158" t="s">
        <v>421</v>
      </c>
      <c r="P39" s="165"/>
      <c r="Q39" s="166"/>
      <c r="R39" s="178"/>
    </row>
    <row r="40" customFormat="false" ht="31.2" hidden="false" customHeight="false" outlineLevel="0" collapsed="false">
      <c r="A40" s="157" t="n">
        <v>4</v>
      </c>
      <c r="B40" s="158" t="s">
        <v>427</v>
      </c>
      <c r="C40" s="176" t="s">
        <v>417</v>
      </c>
      <c r="D40" s="172" t="s">
        <v>83</v>
      </c>
      <c r="E40" s="172" t="s">
        <v>467</v>
      </c>
      <c r="F40" s="172" t="n">
        <v>26</v>
      </c>
      <c r="G40" s="172" t="n">
        <v>4</v>
      </c>
      <c r="H40" s="174" t="n">
        <v>7.2</v>
      </c>
      <c r="I40" s="172" t="n">
        <v>148</v>
      </c>
      <c r="J40" s="172" t="n">
        <v>127</v>
      </c>
      <c r="K40" s="165"/>
      <c r="L40" s="165"/>
      <c r="M40" s="180" t="s">
        <v>469</v>
      </c>
      <c r="N40" s="163" t="n">
        <v>43840</v>
      </c>
      <c r="O40" s="158" t="s">
        <v>429</v>
      </c>
      <c r="P40" s="165"/>
      <c r="Q40" s="166"/>
      <c r="R40" s="178"/>
    </row>
    <row r="41" customFormat="false" ht="15.6" hidden="false" customHeight="false" outlineLevel="0" collapsed="false">
      <c r="A41" s="157" t="n">
        <v>5</v>
      </c>
      <c r="B41" s="160" t="s">
        <v>434</v>
      </c>
      <c r="C41" s="176" t="s">
        <v>417</v>
      </c>
      <c r="D41" s="172" t="s">
        <v>66</v>
      </c>
      <c r="E41" s="172" t="s">
        <v>464</v>
      </c>
      <c r="F41" s="172" t="n">
        <v>39</v>
      </c>
      <c r="G41" s="172" t="n">
        <v>1.2</v>
      </c>
      <c r="H41" s="172" t="n">
        <v>3</v>
      </c>
      <c r="I41" s="172" t="n">
        <v>165</v>
      </c>
      <c r="J41" s="172" t="n">
        <v>149</v>
      </c>
      <c r="K41" s="165"/>
      <c r="L41" s="165"/>
      <c r="M41" s="180" t="s">
        <v>470</v>
      </c>
      <c r="N41" s="163" t="n">
        <v>43840</v>
      </c>
      <c r="O41" s="158" t="s">
        <v>440</v>
      </c>
      <c r="P41" s="165"/>
      <c r="Q41" s="166"/>
      <c r="R41" s="178"/>
    </row>
    <row r="42" customFormat="false" ht="15.6" hidden="false" customHeight="false" outlineLevel="0" collapsed="false">
      <c r="A42" s="157" t="n">
        <v>6</v>
      </c>
      <c r="B42" s="160" t="s">
        <v>441</v>
      </c>
      <c r="C42" s="176" t="s">
        <v>447</v>
      </c>
      <c r="D42" s="172" t="s">
        <v>66</v>
      </c>
      <c r="E42" s="172" t="s">
        <v>464</v>
      </c>
      <c r="F42" s="172" t="n">
        <v>68</v>
      </c>
      <c r="G42" s="172" t="n">
        <v>5</v>
      </c>
      <c r="H42" s="172" t="n">
        <v>5.6</v>
      </c>
      <c r="I42" s="172" t="n">
        <v>344</v>
      </c>
      <c r="J42" s="172" t="n">
        <v>310</v>
      </c>
      <c r="K42" s="165"/>
      <c r="L42" s="165"/>
      <c r="M42" s="180" t="s">
        <v>471</v>
      </c>
      <c r="N42" s="163" t="n">
        <v>43840</v>
      </c>
      <c r="O42" s="158" t="s">
        <v>445</v>
      </c>
      <c r="P42" s="165"/>
      <c r="Q42" s="166"/>
      <c r="R42" s="178"/>
    </row>
    <row r="43" customFormat="false" ht="15.6" hidden="false" customHeight="false" outlineLevel="0" collapsed="false">
      <c r="A43" s="157" t="n">
        <v>7</v>
      </c>
      <c r="B43" s="160" t="s">
        <v>446</v>
      </c>
      <c r="C43" s="176" t="s">
        <v>472</v>
      </c>
      <c r="D43" s="172" t="s">
        <v>66</v>
      </c>
      <c r="E43" s="172" t="s">
        <v>464</v>
      </c>
      <c r="F43" s="172" t="n">
        <v>56</v>
      </c>
      <c r="G43" s="172" t="n">
        <v>9.1</v>
      </c>
      <c r="H43" s="174" t="n">
        <v>2.2</v>
      </c>
      <c r="I43" s="172" t="n">
        <v>94</v>
      </c>
      <c r="J43" s="172" t="n">
        <v>83</v>
      </c>
      <c r="K43" s="165"/>
      <c r="L43" s="165"/>
      <c r="M43" s="180" t="s">
        <v>473</v>
      </c>
      <c r="N43" s="163" t="n">
        <v>43840</v>
      </c>
      <c r="O43" s="164" t="s">
        <v>474</v>
      </c>
      <c r="P43" s="165"/>
      <c r="Q43" s="166"/>
      <c r="R43" s="178"/>
    </row>
    <row r="44" customFormat="false" ht="15.6" hidden="false" customHeight="false" outlineLevel="0" collapsed="false">
      <c r="A44" s="157" t="n">
        <v>8</v>
      </c>
      <c r="B44" s="160" t="s">
        <v>446</v>
      </c>
      <c r="C44" s="176" t="s">
        <v>417</v>
      </c>
      <c r="D44" s="172" t="s">
        <v>66</v>
      </c>
      <c r="E44" s="172" t="s">
        <v>464</v>
      </c>
      <c r="F44" s="172" t="n">
        <v>56</v>
      </c>
      <c r="G44" s="172" t="n">
        <v>13</v>
      </c>
      <c r="H44" s="174" t="n">
        <v>2.8</v>
      </c>
      <c r="I44" s="172" t="n">
        <v>136</v>
      </c>
      <c r="J44" s="172" t="n">
        <v>120</v>
      </c>
      <c r="K44" s="165"/>
      <c r="L44" s="165"/>
      <c r="M44" s="180" t="s">
        <v>473</v>
      </c>
      <c r="N44" s="163" t="n">
        <v>43840</v>
      </c>
      <c r="O44" s="164" t="s">
        <v>474</v>
      </c>
      <c r="P44" s="165"/>
      <c r="Q44" s="166"/>
      <c r="R44" s="178"/>
    </row>
    <row r="45" customFormat="false" ht="15.6" hidden="false" customHeight="false" outlineLevel="0" collapsed="false">
      <c r="A45" s="157" t="n">
        <v>9</v>
      </c>
      <c r="B45" s="160" t="s">
        <v>416</v>
      </c>
      <c r="C45" s="176" t="s">
        <v>417</v>
      </c>
      <c r="D45" s="172" t="s">
        <v>66</v>
      </c>
      <c r="E45" s="172" t="s">
        <v>475</v>
      </c>
      <c r="F45" s="172" t="n">
        <v>31</v>
      </c>
      <c r="G45" s="172" t="n">
        <v>2</v>
      </c>
      <c r="H45" s="172" t="n">
        <v>1</v>
      </c>
      <c r="I45" s="172" t="n">
        <v>2</v>
      </c>
      <c r="J45" s="172"/>
      <c r="K45" s="165"/>
      <c r="L45" s="165"/>
      <c r="M45" s="180" t="s">
        <v>476</v>
      </c>
      <c r="N45" s="163" t="n">
        <v>43840</v>
      </c>
      <c r="O45" s="164" t="s">
        <v>424</v>
      </c>
      <c r="P45" s="165"/>
      <c r="Q45" s="166"/>
      <c r="R45" s="178"/>
    </row>
    <row r="46" customFormat="false" ht="15.6" hidden="false" customHeight="true" outlineLevel="0" collapsed="false">
      <c r="A46" s="157" t="n">
        <v>10</v>
      </c>
      <c r="B46" s="160" t="s">
        <v>416</v>
      </c>
      <c r="C46" s="176" t="s">
        <v>417</v>
      </c>
      <c r="D46" s="172" t="s">
        <v>66</v>
      </c>
      <c r="E46" s="172" t="s">
        <v>477</v>
      </c>
      <c r="F46" s="172" t="n">
        <v>43</v>
      </c>
      <c r="G46" s="172" t="n">
        <v>2</v>
      </c>
      <c r="H46" s="172" t="n">
        <v>4.3</v>
      </c>
      <c r="I46" s="172" t="n">
        <v>52</v>
      </c>
      <c r="J46" s="172"/>
      <c r="K46" s="165"/>
      <c r="L46" s="165"/>
      <c r="M46" s="180" t="s">
        <v>478</v>
      </c>
      <c r="N46" s="163" t="n">
        <v>43840</v>
      </c>
      <c r="O46" s="164" t="s">
        <v>426</v>
      </c>
      <c r="P46" s="165"/>
      <c r="Q46" s="166"/>
      <c r="R46" s="178"/>
    </row>
    <row r="47" customFormat="false" ht="15.6" hidden="false" customHeight="false" outlineLevel="0" collapsed="false">
      <c r="A47" s="157" t="n">
        <v>11</v>
      </c>
      <c r="B47" s="160" t="s">
        <v>416</v>
      </c>
      <c r="C47" s="176" t="s">
        <v>417</v>
      </c>
      <c r="D47" s="172" t="s">
        <v>66</v>
      </c>
      <c r="E47" s="172" t="s">
        <v>477</v>
      </c>
      <c r="F47" s="172" t="n">
        <v>52</v>
      </c>
      <c r="G47" s="172" t="n">
        <v>12</v>
      </c>
      <c r="H47" s="174" t="n">
        <v>2.7</v>
      </c>
      <c r="I47" s="172" t="n">
        <v>45</v>
      </c>
      <c r="J47" s="172"/>
      <c r="K47" s="165"/>
      <c r="L47" s="165"/>
      <c r="M47" s="180" t="s">
        <v>478</v>
      </c>
      <c r="N47" s="163" t="n">
        <v>43840</v>
      </c>
      <c r="O47" s="164" t="s">
        <v>479</v>
      </c>
      <c r="P47" s="165"/>
      <c r="Q47" s="166"/>
      <c r="R47" s="178"/>
    </row>
    <row r="48" customFormat="false" ht="15.6" hidden="false" customHeight="false" outlineLevel="0" collapsed="false">
      <c r="A48" s="157" t="n">
        <v>12</v>
      </c>
      <c r="B48" s="160" t="s">
        <v>446</v>
      </c>
      <c r="C48" s="176" t="s">
        <v>447</v>
      </c>
      <c r="D48" s="172" t="s">
        <v>66</v>
      </c>
      <c r="E48" s="172" t="s">
        <v>477</v>
      </c>
      <c r="F48" s="172" t="n">
        <v>11</v>
      </c>
      <c r="G48" s="172" t="n">
        <v>8</v>
      </c>
      <c r="H48" s="172" t="n">
        <v>1.9</v>
      </c>
      <c r="I48" s="172" t="n">
        <v>15</v>
      </c>
      <c r="J48" s="172"/>
      <c r="K48" s="165"/>
      <c r="L48" s="165"/>
      <c r="M48" s="180" t="s">
        <v>480</v>
      </c>
      <c r="N48" s="163" t="n">
        <v>43840</v>
      </c>
      <c r="O48" s="164" t="s">
        <v>453</v>
      </c>
      <c r="P48" s="165"/>
      <c r="Q48" s="166"/>
      <c r="R48" s="178"/>
    </row>
    <row r="49" customFormat="false" ht="15.6" hidden="false" customHeight="false" outlineLevel="0" collapsed="false">
      <c r="A49" s="157" t="n">
        <v>13</v>
      </c>
      <c r="B49" s="160" t="s">
        <v>446</v>
      </c>
      <c r="C49" s="176" t="s">
        <v>447</v>
      </c>
      <c r="D49" s="172" t="s">
        <v>238</v>
      </c>
      <c r="E49" s="172" t="s">
        <v>477</v>
      </c>
      <c r="F49" s="172" t="n">
        <v>12</v>
      </c>
      <c r="G49" s="172" t="n">
        <v>2</v>
      </c>
      <c r="H49" s="172" t="n">
        <v>0.8</v>
      </c>
      <c r="I49" s="172" t="n">
        <v>12</v>
      </c>
      <c r="J49" s="172"/>
      <c r="K49" s="165"/>
      <c r="L49" s="165"/>
      <c r="M49" s="180" t="s">
        <v>480</v>
      </c>
      <c r="N49" s="163" t="n">
        <v>43840</v>
      </c>
      <c r="O49" s="164" t="s">
        <v>453</v>
      </c>
      <c r="P49" s="165"/>
      <c r="Q49" s="166"/>
      <c r="R49" s="178"/>
    </row>
    <row r="50" customFormat="false" ht="15.6" hidden="false" customHeight="false" outlineLevel="0" collapsed="false">
      <c r="A50" s="157" t="n">
        <v>14</v>
      </c>
      <c r="B50" s="160" t="s">
        <v>446</v>
      </c>
      <c r="C50" s="176" t="s">
        <v>447</v>
      </c>
      <c r="D50" s="172" t="s">
        <v>66</v>
      </c>
      <c r="E50" s="172" t="s">
        <v>477</v>
      </c>
      <c r="F50" s="172" t="n">
        <v>18</v>
      </c>
      <c r="G50" s="172" t="n">
        <v>5</v>
      </c>
      <c r="H50" s="174" t="n">
        <v>1.7</v>
      </c>
      <c r="I50" s="172" t="n">
        <v>16</v>
      </c>
      <c r="J50" s="172" t="n">
        <v>3</v>
      </c>
      <c r="K50" s="165"/>
      <c r="L50" s="165"/>
      <c r="M50" s="180" t="s">
        <v>480</v>
      </c>
      <c r="N50" s="163" t="n">
        <v>43840</v>
      </c>
      <c r="O50" s="164" t="s">
        <v>449</v>
      </c>
      <c r="P50" s="165"/>
      <c r="Q50" s="166"/>
      <c r="R50" s="178"/>
    </row>
    <row r="51" customFormat="false" ht="15.6" hidden="false" customHeight="false" outlineLevel="0" collapsed="false">
      <c r="A51" s="157" t="n">
        <v>15</v>
      </c>
      <c r="B51" s="160" t="s">
        <v>446</v>
      </c>
      <c r="C51" s="176" t="s">
        <v>447</v>
      </c>
      <c r="D51" s="172" t="s">
        <v>66</v>
      </c>
      <c r="E51" s="172" t="s">
        <v>477</v>
      </c>
      <c r="F51" s="172" t="n">
        <v>19</v>
      </c>
      <c r="G51" s="172" t="n">
        <v>4</v>
      </c>
      <c r="H51" s="172" t="n">
        <v>1.4</v>
      </c>
      <c r="I51" s="172" t="n">
        <v>12</v>
      </c>
      <c r="J51" s="172" t="n">
        <v>2</v>
      </c>
      <c r="K51" s="165"/>
      <c r="L51" s="165"/>
      <c r="M51" s="180" t="s">
        <v>480</v>
      </c>
      <c r="N51" s="163" t="n">
        <v>43840</v>
      </c>
      <c r="O51" s="164" t="s">
        <v>449</v>
      </c>
      <c r="P51" s="165"/>
      <c r="Q51" s="166"/>
      <c r="R51" s="178"/>
    </row>
    <row r="52" customFormat="false" ht="15.6" hidden="false" customHeight="false" outlineLevel="0" collapsed="false">
      <c r="A52" s="157" t="n">
        <v>16</v>
      </c>
      <c r="B52" s="160" t="s">
        <v>446</v>
      </c>
      <c r="C52" s="176" t="s">
        <v>447</v>
      </c>
      <c r="D52" s="172" t="s">
        <v>66</v>
      </c>
      <c r="E52" s="172" t="s">
        <v>477</v>
      </c>
      <c r="F52" s="172" t="n">
        <v>20</v>
      </c>
      <c r="G52" s="172" t="n">
        <v>10</v>
      </c>
      <c r="H52" s="172" t="n">
        <v>2.6</v>
      </c>
      <c r="I52" s="172" t="n">
        <v>29</v>
      </c>
      <c r="J52" s="172" t="n">
        <v>4</v>
      </c>
      <c r="K52" s="165"/>
      <c r="L52" s="165"/>
      <c r="M52" s="180" t="s">
        <v>480</v>
      </c>
      <c r="N52" s="163" t="n">
        <v>43840</v>
      </c>
      <c r="O52" s="164" t="s">
        <v>449</v>
      </c>
      <c r="P52" s="165"/>
      <c r="Q52" s="166"/>
      <c r="R52" s="178"/>
    </row>
    <row r="53" customFormat="false" ht="15.6" hidden="false" customHeight="false" outlineLevel="0" collapsed="false">
      <c r="A53" s="157" t="n">
        <v>17</v>
      </c>
      <c r="B53" s="160" t="s">
        <v>446</v>
      </c>
      <c r="C53" s="176" t="s">
        <v>417</v>
      </c>
      <c r="D53" s="172" t="s">
        <v>66</v>
      </c>
      <c r="E53" s="172" t="s">
        <v>477</v>
      </c>
      <c r="F53" s="172" t="n">
        <v>53</v>
      </c>
      <c r="G53" s="172" t="n">
        <v>7</v>
      </c>
      <c r="H53" s="172" t="n">
        <v>1</v>
      </c>
      <c r="I53" s="172" t="n">
        <v>8</v>
      </c>
      <c r="J53" s="172"/>
      <c r="K53" s="165"/>
      <c r="L53" s="165"/>
      <c r="M53" s="180" t="s">
        <v>480</v>
      </c>
      <c r="N53" s="163" t="n">
        <v>43840</v>
      </c>
      <c r="O53" s="164" t="s">
        <v>481</v>
      </c>
      <c r="P53" s="165"/>
      <c r="Q53" s="166"/>
      <c r="R53" s="181"/>
    </row>
    <row r="54" customFormat="false" ht="15.6" hidden="false" customHeight="false" outlineLevel="0" collapsed="false">
      <c r="A54" s="157" t="n">
        <v>18</v>
      </c>
      <c r="B54" s="160" t="s">
        <v>446</v>
      </c>
      <c r="C54" s="176" t="s">
        <v>417</v>
      </c>
      <c r="D54" s="172" t="s">
        <v>66</v>
      </c>
      <c r="E54" s="172" t="s">
        <v>477</v>
      </c>
      <c r="F54" s="172" t="n">
        <v>61</v>
      </c>
      <c r="G54" s="172" t="n">
        <v>14</v>
      </c>
      <c r="H54" s="172" t="n">
        <v>1.5</v>
      </c>
      <c r="I54" s="172" t="n">
        <v>11</v>
      </c>
      <c r="J54" s="172"/>
      <c r="K54" s="165"/>
      <c r="L54" s="165"/>
      <c r="M54" s="180" t="s">
        <v>480</v>
      </c>
      <c r="N54" s="163" t="n">
        <v>43840</v>
      </c>
      <c r="O54" s="164" t="s">
        <v>482</v>
      </c>
      <c r="P54" s="165"/>
      <c r="Q54" s="166"/>
      <c r="R54" s="182"/>
    </row>
    <row r="55" customFormat="false" ht="15.6" hidden="false" customHeight="false" outlineLevel="0" collapsed="false">
      <c r="A55" s="157" t="n">
        <v>19</v>
      </c>
      <c r="B55" s="160" t="s">
        <v>446</v>
      </c>
      <c r="C55" s="176" t="s">
        <v>417</v>
      </c>
      <c r="D55" s="172" t="s">
        <v>66</v>
      </c>
      <c r="E55" s="172" t="s">
        <v>477</v>
      </c>
      <c r="F55" s="172" t="n">
        <v>62</v>
      </c>
      <c r="G55" s="172" t="n">
        <v>9</v>
      </c>
      <c r="H55" s="174" t="n">
        <v>1.4</v>
      </c>
      <c r="I55" s="172" t="n">
        <v>11</v>
      </c>
      <c r="J55" s="172"/>
      <c r="K55" s="165"/>
      <c r="L55" s="165"/>
      <c r="M55" s="180" t="s">
        <v>480</v>
      </c>
      <c r="N55" s="163" t="n">
        <v>43840</v>
      </c>
      <c r="O55" s="164" t="s">
        <v>483</v>
      </c>
      <c r="P55" s="165"/>
      <c r="Q55" s="166"/>
      <c r="R55" s="182"/>
    </row>
    <row r="56" customFormat="false" ht="15.6" hidden="false" customHeight="false" outlineLevel="0" collapsed="false">
      <c r="A56" s="157" t="n">
        <v>20</v>
      </c>
      <c r="B56" s="160" t="s">
        <v>446</v>
      </c>
      <c r="C56" s="176" t="s">
        <v>417</v>
      </c>
      <c r="D56" s="172" t="s">
        <v>142</v>
      </c>
      <c r="E56" s="172" t="s">
        <v>477</v>
      </c>
      <c r="F56" s="172" t="n">
        <v>63</v>
      </c>
      <c r="G56" s="172" t="n">
        <v>22</v>
      </c>
      <c r="H56" s="172" t="n">
        <v>2.8</v>
      </c>
      <c r="I56" s="172" t="n">
        <v>26</v>
      </c>
      <c r="J56" s="172"/>
      <c r="K56" s="165"/>
      <c r="L56" s="165"/>
      <c r="M56" s="180" t="s">
        <v>480</v>
      </c>
      <c r="N56" s="163" t="n">
        <v>43840</v>
      </c>
      <c r="O56" s="164" t="s">
        <v>483</v>
      </c>
      <c r="P56" s="165"/>
      <c r="Q56" s="166"/>
    </row>
    <row r="57" customFormat="false" ht="15.6" hidden="false" customHeight="false" outlineLevel="0" collapsed="false">
      <c r="A57" s="157" t="n">
        <v>21</v>
      </c>
      <c r="B57" s="160" t="s">
        <v>446</v>
      </c>
      <c r="C57" s="176" t="s">
        <v>417</v>
      </c>
      <c r="D57" s="172" t="s">
        <v>66</v>
      </c>
      <c r="E57" s="172" t="s">
        <v>477</v>
      </c>
      <c r="F57" s="172" t="n">
        <v>68</v>
      </c>
      <c r="G57" s="172" t="n">
        <v>10</v>
      </c>
      <c r="H57" s="172" t="n">
        <v>2.3</v>
      </c>
      <c r="I57" s="172" t="n">
        <v>23</v>
      </c>
      <c r="J57" s="172" t="n">
        <v>1</v>
      </c>
      <c r="K57" s="165"/>
      <c r="L57" s="165"/>
      <c r="M57" s="180" t="s">
        <v>480</v>
      </c>
      <c r="N57" s="163" t="n">
        <v>43840</v>
      </c>
      <c r="O57" s="164" t="s">
        <v>483</v>
      </c>
      <c r="P57" s="165"/>
      <c r="Q57" s="166"/>
    </row>
    <row r="58" customFormat="false" ht="15.6" hidden="false" customHeight="false" outlineLevel="0" collapsed="false">
      <c r="A58" s="157" t="n">
        <v>22</v>
      </c>
      <c r="B58" s="160" t="s">
        <v>446</v>
      </c>
      <c r="C58" s="176" t="s">
        <v>417</v>
      </c>
      <c r="D58" s="172" t="s">
        <v>66</v>
      </c>
      <c r="E58" s="172" t="s">
        <v>477</v>
      </c>
      <c r="F58" s="172" t="n">
        <v>68</v>
      </c>
      <c r="G58" s="172" t="n">
        <v>22</v>
      </c>
      <c r="H58" s="172" t="n">
        <v>0.4</v>
      </c>
      <c r="I58" s="172" t="n">
        <v>4</v>
      </c>
      <c r="J58" s="172"/>
      <c r="K58" s="165"/>
      <c r="L58" s="165"/>
      <c r="M58" s="180" t="s">
        <v>480</v>
      </c>
      <c r="N58" s="163" t="n">
        <v>43840</v>
      </c>
      <c r="O58" s="164" t="s">
        <v>483</v>
      </c>
      <c r="P58" s="165"/>
      <c r="Q58" s="166"/>
    </row>
    <row r="59" customFormat="false" ht="15.6" hidden="false" customHeight="false" outlineLevel="0" collapsed="false">
      <c r="A59" s="157" t="n">
        <v>23</v>
      </c>
      <c r="B59" s="160" t="s">
        <v>427</v>
      </c>
      <c r="C59" s="176" t="s">
        <v>417</v>
      </c>
      <c r="D59" s="172" t="s">
        <v>350</v>
      </c>
      <c r="E59" s="172" t="s">
        <v>475</v>
      </c>
      <c r="F59" s="172" t="n">
        <v>3</v>
      </c>
      <c r="G59" s="172" t="n">
        <v>11</v>
      </c>
      <c r="H59" s="172" t="n">
        <v>1.1</v>
      </c>
      <c r="I59" s="172" t="n">
        <v>3</v>
      </c>
      <c r="J59" s="172"/>
      <c r="K59" s="165"/>
      <c r="L59" s="165"/>
      <c r="M59" s="180" t="s">
        <v>484</v>
      </c>
      <c r="N59" s="163" t="n">
        <v>43840</v>
      </c>
      <c r="O59" s="164" t="s">
        <v>429</v>
      </c>
      <c r="P59" s="165"/>
      <c r="Q59" s="166"/>
    </row>
    <row r="60" customFormat="false" ht="15.6" hidden="false" customHeight="false" outlineLevel="0" collapsed="false">
      <c r="A60" s="157" t="n">
        <v>24</v>
      </c>
      <c r="B60" s="160" t="s">
        <v>427</v>
      </c>
      <c r="C60" s="176" t="s">
        <v>417</v>
      </c>
      <c r="D60" s="172" t="s">
        <v>350</v>
      </c>
      <c r="E60" s="172" t="s">
        <v>477</v>
      </c>
      <c r="F60" s="172" t="n">
        <v>32</v>
      </c>
      <c r="G60" s="172" t="n">
        <v>8</v>
      </c>
      <c r="H60" s="172" t="n">
        <v>1.4</v>
      </c>
      <c r="I60" s="172" t="n">
        <v>6</v>
      </c>
      <c r="J60" s="172"/>
      <c r="K60" s="165"/>
      <c r="L60" s="165"/>
      <c r="M60" s="180" t="s">
        <v>485</v>
      </c>
      <c r="N60" s="163" t="n">
        <v>43840</v>
      </c>
      <c r="O60" s="164" t="s">
        <v>430</v>
      </c>
      <c r="P60" s="165"/>
      <c r="Q60" s="166"/>
    </row>
    <row r="61" customFormat="false" ht="15.6" hidden="false" customHeight="false" outlineLevel="0" collapsed="false">
      <c r="A61" s="157" t="n">
        <v>25</v>
      </c>
      <c r="B61" s="160" t="s">
        <v>427</v>
      </c>
      <c r="C61" s="176" t="s">
        <v>417</v>
      </c>
      <c r="D61" s="172" t="s">
        <v>142</v>
      </c>
      <c r="E61" s="172" t="s">
        <v>477</v>
      </c>
      <c r="F61" s="172" t="n">
        <v>34</v>
      </c>
      <c r="G61" s="172" t="n">
        <v>8</v>
      </c>
      <c r="H61" s="172" t="n">
        <v>2</v>
      </c>
      <c r="I61" s="172" t="n">
        <v>23</v>
      </c>
      <c r="J61" s="172"/>
      <c r="K61" s="165"/>
      <c r="L61" s="165"/>
      <c r="M61" s="180" t="s">
        <v>485</v>
      </c>
      <c r="N61" s="163" t="n">
        <v>43840</v>
      </c>
      <c r="O61" s="164" t="s">
        <v>430</v>
      </c>
      <c r="P61" s="165"/>
      <c r="Q61" s="166"/>
    </row>
    <row r="62" customFormat="false" ht="15.6" hidden="false" customHeight="false" outlineLevel="0" collapsed="false">
      <c r="A62" s="157" t="n">
        <v>26</v>
      </c>
      <c r="B62" s="160" t="s">
        <v>427</v>
      </c>
      <c r="C62" s="176" t="s">
        <v>417</v>
      </c>
      <c r="D62" s="172" t="s">
        <v>66</v>
      </c>
      <c r="E62" s="172" t="s">
        <v>477</v>
      </c>
      <c r="F62" s="172" t="n">
        <v>48</v>
      </c>
      <c r="G62" s="172" t="n">
        <v>15</v>
      </c>
      <c r="H62" s="172" t="n">
        <v>2.6</v>
      </c>
      <c r="I62" s="172" t="n">
        <v>10</v>
      </c>
      <c r="J62" s="172"/>
      <c r="K62" s="165"/>
      <c r="L62" s="165"/>
      <c r="M62" s="180" t="s">
        <v>485</v>
      </c>
      <c r="N62" s="163" t="n">
        <v>43840</v>
      </c>
      <c r="O62" s="164" t="s">
        <v>486</v>
      </c>
      <c r="P62" s="165"/>
      <c r="Q62" s="166"/>
    </row>
    <row r="63" customFormat="false" ht="15.6" hidden="false" customHeight="false" outlineLevel="0" collapsed="false">
      <c r="A63" s="157" t="n">
        <v>27</v>
      </c>
      <c r="B63" s="160" t="s">
        <v>427</v>
      </c>
      <c r="C63" s="176" t="s">
        <v>417</v>
      </c>
      <c r="D63" s="172" t="s">
        <v>83</v>
      </c>
      <c r="E63" s="172" t="s">
        <v>477</v>
      </c>
      <c r="F63" s="172" t="n">
        <v>7</v>
      </c>
      <c r="G63" s="172" t="n">
        <v>33</v>
      </c>
      <c r="H63" s="172" t="n">
        <v>1.8</v>
      </c>
      <c r="I63" s="172" t="n">
        <v>7</v>
      </c>
      <c r="J63" s="172"/>
      <c r="K63" s="165"/>
      <c r="L63" s="165"/>
      <c r="M63" s="180" t="s">
        <v>485</v>
      </c>
      <c r="N63" s="163" t="n">
        <v>43840</v>
      </c>
      <c r="O63" s="164" t="s">
        <v>429</v>
      </c>
      <c r="P63" s="165"/>
      <c r="Q63" s="166"/>
    </row>
    <row r="64" customFormat="false" ht="15.6" hidden="false" customHeight="false" outlineLevel="0" collapsed="false">
      <c r="A64" s="157" t="n">
        <v>28</v>
      </c>
      <c r="B64" s="160" t="s">
        <v>427</v>
      </c>
      <c r="C64" s="176" t="s">
        <v>417</v>
      </c>
      <c r="D64" s="172" t="s">
        <v>83</v>
      </c>
      <c r="E64" s="172" t="s">
        <v>477</v>
      </c>
      <c r="F64" s="172" t="n">
        <v>29</v>
      </c>
      <c r="G64" s="172" t="n">
        <v>25</v>
      </c>
      <c r="H64" s="172" t="n">
        <v>0.8</v>
      </c>
      <c r="I64" s="172" t="n">
        <v>18</v>
      </c>
      <c r="J64" s="172"/>
      <c r="K64" s="165"/>
      <c r="L64" s="165"/>
      <c r="M64" s="180" t="s">
        <v>485</v>
      </c>
      <c r="N64" s="163" t="n">
        <v>43840</v>
      </c>
      <c r="O64" s="164" t="s">
        <v>429</v>
      </c>
      <c r="P64" s="165"/>
      <c r="Q64" s="166"/>
    </row>
    <row r="65" customFormat="false" ht="15.6" hidden="false" customHeight="false" outlineLevel="0" collapsed="false">
      <c r="A65" s="157" t="n">
        <v>29</v>
      </c>
      <c r="B65" s="160" t="s">
        <v>427</v>
      </c>
      <c r="C65" s="176" t="s">
        <v>417</v>
      </c>
      <c r="D65" s="172" t="s">
        <v>83</v>
      </c>
      <c r="E65" s="172" t="s">
        <v>477</v>
      </c>
      <c r="F65" s="172" t="n">
        <v>7</v>
      </c>
      <c r="G65" s="172" t="n">
        <v>11</v>
      </c>
      <c r="H65" s="172" t="n">
        <v>2.6</v>
      </c>
      <c r="I65" s="172" t="n">
        <v>19</v>
      </c>
      <c r="J65" s="172"/>
      <c r="K65" s="165"/>
      <c r="L65" s="165"/>
      <c r="M65" s="180" t="s">
        <v>485</v>
      </c>
      <c r="N65" s="163" t="n">
        <v>43840</v>
      </c>
      <c r="O65" s="164" t="s">
        <v>429</v>
      </c>
      <c r="P65" s="165"/>
      <c r="Q65" s="166"/>
    </row>
    <row r="66" customFormat="false" ht="15.6" hidden="false" customHeight="false" outlineLevel="0" collapsed="false">
      <c r="A66" s="157" t="n">
        <v>30</v>
      </c>
      <c r="B66" s="160" t="s">
        <v>427</v>
      </c>
      <c r="C66" s="176" t="s">
        <v>417</v>
      </c>
      <c r="D66" s="172" t="s">
        <v>487</v>
      </c>
      <c r="E66" s="172" t="s">
        <v>477</v>
      </c>
      <c r="F66" s="172" t="n">
        <v>41</v>
      </c>
      <c r="G66" s="172" t="n">
        <v>16</v>
      </c>
      <c r="H66" s="172" t="n">
        <v>1.3</v>
      </c>
      <c r="I66" s="172" t="n">
        <v>15</v>
      </c>
      <c r="J66" s="172"/>
      <c r="K66" s="165"/>
      <c r="L66" s="165"/>
      <c r="M66" s="180" t="s">
        <v>485</v>
      </c>
      <c r="N66" s="163" t="n">
        <v>43840</v>
      </c>
      <c r="O66" s="164" t="s">
        <v>432</v>
      </c>
      <c r="P66" s="165"/>
      <c r="Q66" s="166"/>
    </row>
    <row r="67" customFormat="false" ht="15.6" hidden="false" customHeight="false" outlineLevel="0" collapsed="false">
      <c r="A67" s="157" t="n">
        <v>31</v>
      </c>
      <c r="B67" s="160" t="s">
        <v>427</v>
      </c>
      <c r="C67" s="176" t="s">
        <v>417</v>
      </c>
      <c r="D67" s="172" t="s">
        <v>142</v>
      </c>
      <c r="E67" s="172" t="s">
        <v>477</v>
      </c>
      <c r="F67" s="172" t="n">
        <v>41</v>
      </c>
      <c r="G67" s="172" t="n">
        <v>17</v>
      </c>
      <c r="H67" s="172" t="n">
        <v>1.5</v>
      </c>
      <c r="I67" s="172" t="n">
        <v>23</v>
      </c>
      <c r="J67" s="172"/>
      <c r="K67" s="165"/>
      <c r="L67" s="165"/>
      <c r="M67" s="180" t="s">
        <v>485</v>
      </c>
      <c r="N67" s="163" t="n">
        <v>43840</v>
      </c>
      <c r="O67" s="164" t="s">
        <v>432</v>
      </c>
      <c r="P67" s="165"/>
      <c r="Q67" s="166"/>
    </row>
    <row r="68" customFormat="false" ht="15.6" hidden="false" customHeight="false" outlineLevel="0" collapsed="false">
      <c r="A68" s="157" t="n">
        <v>32</v>
      </c>
      <c r="B68" s="160" t="s">
        <v>427</v>
      </c>
      <c r="C68" s="176" t="s">
        <v>417</v>
      </c>
      <c r="D68" s="172" t="s">
        <v>83</v>
      </c>
      <c r="E68" s="172" t="s">
        <v>477</v>
      </c>
      <c r="F68" s="172" t="n">
        <v>20</v>
      </c>
      <c r="G68" s="172" t="n">
        <v>1</v>
      </c>
      <c r="H68" s="174" t="n">
        <v>0.8</v>
      </c>
      <c r="I68" s="172" t="n">
        <v>15</v>
      </c>
      <c r="J68" s="172"/>
      <c r="K68" s="165"/>
      <c r="L68" s="165"/>
      <c r="M68" s="180" t="s">
        <v>485</v>
      </c>
      <c r="N68" s="163" t="n">
        <v>43840</v>
      </c>
      <c r="O68" s="164" t="s">
        <v>429</v>
      </c>
      <c r="P68" s="165"/>
      <c r="Q68" s="166"/>
    </row>
    <row r="69" customFormat="false" ht="15.6" hidden="false" customHeight="false" outlineLevel="0" collapsed="false">
      <c r="A69" s="157" t="n">
        <v>33</v>
      </c>
      <c r="B69" s="160" t="s">
        <v>427</v>
      </c>
      <c r="C69" s="176" t="s">
        <v>417</v>
      </c>
      <c r="D69" s="172" t="s">
        <v>350</v>
      </c>
      <c r="E69" s="172" t="s">
        <v>477</v>
      </c>
      <c r="F69" s="172" t="n">
        <v>31</v>
      </c>
      <c r="G69" s="172" t="n">
        <v>14</v>
      </c>
      <c r="H69" s="172" t="n">
        <v>0.8</v>
      </c>
      <c r="I69" s="172" t="n">
        <v>8</v>
      </c>
      <c r="J69" s="172"/>
      <c r="K69" s="165"/>
      <c r="L69" s="165"/>
      <c r="M69" s="180" t="s">
        <v>485</v>
      </c>
      <c r="N69" s="163" t="n">
        <v>43840</v>
      </c>
      <c r="O69" s="164" t="s">
        <v>430</v>
      </c>
      <c r="P69" s="165"/>
      <c r="Q69" s="166"/>
    </row>
    <row r="70" customFormat="false" ht="15.6" hidden="false" customHeight="false" outlineLevel="0" collapsed="false">
      <c r="A70" s="157" t="n">
        <v>34</v>
      </c>
      <c r="B70" s="158" t="s">
        <v>434</v>
      </c>
      <c r="C70" s="176" t="s">
        <v>417</v>
      </c>
      <c r="D70" s="172" t="s">
        <v>66</v>
      </c>
      <c r="E70" s="172" t="s">
        <v>475</v>
      </c>
      <c r="F70" s="172" t="n">
        <v>2</v>
      </c>
      <c r="G70" s="172" t="n">
        <v>18</v>
      </c>
      <c r="H70" s="172" t="n">
        <v>1.4</v>
      </c>
      <c r="I70" s="172" t="n">
        <v>4</v>
      </c>
      <c r="J70" s="172"/>
      <c r="K70" s="165"/>
      <c r="L70" s="165"/>
      <c r="M70" s="180" t="s">
        <v>488</v>
      </c>
      <c r="N70" s="163" t="n">
        <v>43840</v>
      </c>
      <c r="O70" s="164" t="s">
        <v>438</v>
      </c>
      <c r="P70" s="165"/>
      <c r="Q70" s="166"/>
    </row>
    <row r="71" customFormat="false" ht="15.6" hidden="false" customHeight="false" outlineLevel="0" collapsed="false">
      <c r="A71" s="157" t="n">
        <v>35</v>
      </c>
      <c r="B71" s="158" t="s">
        <v>434</v>
      </c>
      <c r="C71" s="176" t="s">
        <v>417</v>
      </c>
      <c r="D71" s="172" t="s">
        <v>66</v>
      </c>
      <c r="E71" s="172" t="s">
        <v>475</v>
      </c>
      <c r="F71" s="172" t="n">
        <v>2</v>
      </c>
      <c r="G71" s="172" t="n">
        <v>20</v>
      </c>
      <c r="H71" s="174" t="n">
        <v>2.2</v>
      </c>
      <c r="I71" s="172" t="n">
        <v>7</v>
      </c>
      <c r="J71" s="172"/>
      <c r="K71" s="165"/>
      <c r="L71" s="165"/>
      <c r="M71" s="180" t="s">
        <v>488</v>
      </c>
      <c r="N71" s="163" t="n">
        <v>43840</v>
      </c>
      <c r="O71" s="164" t="s">
        <v>438</v>
      </c>
      <c r="P71" s="165"/>
      <c r="Q71" s="166"/>
    </row>
    <row r="72" customFormat="false" ht="15.6" hidden="false" customHeight="false" outlineLevel="0" collapsed="false">
      <c r="A72" s="157" t="n">
        <v>36</v>
      </c>
      <c r="B72" s="158" t="s">
        <v>434</v>
      </c>
      <c r="C72" s="176" t="s">
        <v>417</v>
      </c>
      <c r="D72" s="172" t="s">
        <v>66</v>
      </c>
      <c r="E72" s="172" t="s">
        <v>475</v>
      </c>
      <c r="F72" s="172" t="n">
        <v>3</v>
      </c>
      <c r="G72" s="172" t="n">
        <v>5</v>
      </c>
      <c r="H72" s="172" t="n">
        <v>2.8</v>
      </c>
      <c r="I72" s="172" t="n">
        <v>8</v>
      </c>
      <c r="J72" s="172"/>
      <c r="K72" s="165"/>
      <c r="L72" s="165"/>
      <c r="M72" s="180" t="s">
        <v>488</v>
      </c>
      <c r="N72" s="163" t="n">
        <v>43840</v>
      </c>
      <c r="O72" s="164" t="s">
        <v>438</v>
      </c>
      <c r="P72" s="165"/>
      <c r="Q72" s="166"/>
    </row>
    <row r="73" customFormat="false" ht="15.6" hidden="false" customHeight="false" outlineLevel="0" collapsed="false">
      <c r="A73" s="157" t="n">
        <v>37</v>
      </c>
      <c r="B73" s="158" t="s">
        <v>434</v>
      </c>
      <c r="C73" s="176" t="s">
        <v>417</v>
      </c>
      <c r="D73" s="172" t="s">
        <v>66</v>
      </c>
      <c r="E73" s="172" t="s">
        <v>475</v>
      </c>
      <c r="F73" s="172" t="n">
        <v>12</v>
      </c>
      <c r="G73" s="172" t="n">
        <v>19</v>
      </c>
      <c r="H73" s="172" t="n">
        <v>1.3</v>
      </c>
      <c r="I73" s="172" t="n">
        <v>4</v>
      </c>
      <c r="J73" s="172"/>
      <c r="K73" s="165"/>
      <c r="L73" s="165"/>
      <c r="M73" s="180" t="s">
        <v>488</v>
      </c>
      <c r="N73" s="163" t="n">
        <v>43840</v>
      </c>
      <c r="O73" s="164" t="s">
        <v>436</v>
      </c>
      <c r="P73" s="165"/>
      <c r="Q73" s="166"/>
    </row>
    <row r="74" customFormat="false" ht="15.6" hidden="false" customHeight="false" outlineLevel="0" collapsed="false">
      <c r="A74" s="157" t="n">
        <v>38</v>
      </c>
      <c r="B74" s="158" t="s">
        <v>434</v>
      </c>
      <c r="C74" s="176" t="s">
        <v>417</v>
      </c>
      <c r="D74" s="172" t="s">
        <v>66</v>
      </c>
      <c r="E74" s="172" t="s">
        <v>475</v>
      </c>
      <c r="F74" s="172" t="n">
        <v>1</v>
      </c>
      <c r="G74" s="172" t="n">
        <v>20</v>
      </c>
      <c r="H74" s="172" t="n">
        <v>1.4</v>
      </c>
      <c r="I74" s="172" t="n">
        <v>4</v>
      </c>
      <c r="J74" s="172"/>
      <c r="K74" s="165"/>
      <c r="L74" s="165"/>
      <c r="M74" s="180" t="s">
        <v>488</v>
      </c>
      <c r="N74" s="163" t="n">
        <v>43840</v>
      </c>
      <c r="O74" s="164" t="s">
        <v>438</v>
      </c>
      <c r="P74" s="165"/>
      <c r="Q74" s="166"/>
    </row>
    <row r="75" customFormat="false" ht="15.6" hidden="false" customHeight="false" outlineLevel="0" collapsed="false">
      <c r="A75" s="157" t="n">
        <v>39</v>
      </c>
      <c r="B75" s="158" t="s">
        <v>434</v>
      </c>
      <c r="C75" s="176" t="s">
        <v>447</v>
      </c>
      <c r="D75" s="172" t="s">
        <v>66</v>
      </c>
      <c r="E75" s="172" t="s">
        <v>475</v>
      </c>
      <c r="F75" s="172" t="n">
        <v>13</v>
      </c>
      <c r="G75" s="172" t="n">
        <v>11</v>
      </c>
      <c r="H75" s="172" t="n">
        <v>1.3</v>
      </c>
      <c r="I75" s="172" t="n">
        <v>4</v>
      </c>
      <c r="J75" s="172"/>
      <c r="K75" s="165"/>
      <c r="L75" s="165"/>
      <c r="M75" s="180" t="s">
        <v>488</v>
      </c>
      <c r="N75" s="163" t="n">
        <v>43840</v>
      </c>
      <c r="O75" s="164" t="s">
        <v>436</v>
      </c>
      <c r="P75" s="165"/>
      <c r="Q75" s="166"/>
    </row>
    <row r="76" customFormat="false" ht="15.6" hidden="false" customHeight="false" outlineLevel="0" collapsed="false">
      <c r="A76" s="157" t="n">
        <v>40</v>
      </c>
      <c r="B76" s="158" t="s">
        <v>434</v>
      </c>
      <c r="C76" s="176" t="s">
        <v>417</v>
      </c>
      <c r="D76" s="172" t="s">
        <v>66</v>
      </c>
      <c r="E76" s="172" t="s">
        <v>475</v>
      </c>
      <c r="F76" s="172" t="n">
        <v>38</v>
      </c>
      <c r="G76" s="172" t="n">
        <v>11</v>
      </c>
      <c r="H76" s="172" t="n">
        <v>2.2</v>
      </c>
      <c r="I76" s="172" t="n">
        <v>7</v>
      </c>
      <c r="J76" s="172"/>
      <c r="K76" s="165"/>
      <c r="L76" s="165"/>
      <c r="M76" s="180" t="s">
        <v>488</v>
      </c>
      <c r="N76" s="163" t="n">
        <v>43840</v>
      </c>
      <c r="O76" s="164" t="s">
        <v>440</v>
      </c>
      <c r="P76" s="165"/>
      <c r="Q76" s="166"/>
    </row>
    <row r="77" customFormat="false" ht="15.6" hidden="false" customHeight="false" outlineLevel="0" collapsed="false">
      <c r="A77" s="157" t="n">
        <v>41</v>
      </c>
      <c r="B77" s="158" t="s">
        <v>454</v>
      </c>
      <c r="C77" s="176" t="s">
        <v>417</v>
      </c>
      <c r="D77" s="172" t="s">
        <v>83</v>
      </c>
      <c r="E77" s="172" t="s">
        <v>475</v>
      </c>
      <c r="F77" s="172" t="n">
        <v>8</v>
      </c>
      <c r="G77" s="172" t="n">
        <v>12</v>
      </c>
      <c r="H77" s="172" t="n">
        <v>2.1</v>
      </c>
      <c r="I77" s="172" t="n">
        <v>11</v>
      </c>
      <c r="J77" s="172"/>
      <c r="K77" s="165"/>
      <c r="L77" s="165"/>
      <c r="M77" s="180" t="s">
        <v>489</v>
      </c>
      <c r="N77" s="163" t="n">
        <v>43840</v>
      </c>
      <c r="O77" s="164" t="s">
        <v>490</v>
      </c>
      <c r="P77" s="165"/>
      <c r="Q77" s="166"/>
    </row>
    <row r="78" customFormat="false" ht="15.6" hidden="false" customHeight="false" outlineLevel="0" collapsed="false">
      <c r="A78" s="157" t="n">
        <v>42</v>
      </c>
      <c r="B78" s="158" t="s">
        <v>454</v>
      </c>
      <c r="C78" s="176" t="s">
        <v>417</v>
      </c>
      <c r="D78" s="172" t="s">
        <v>83</v>
      </c>
      <c r="E78" s="172" t="s">
        <v>477</v>
      </c>
      <c r="F78" s="172" t="n">
        <v>27</v>
      </c>
      <c r="G78" s="172" t="n">
        <v>7</v>
      </c>
      <c r="H78" s="172" t="n">
        <v>2.4</v>
      </c>
      <c r="I78" s="172" t="n">
        <v>17</v>
      </c>
      <c r="J78" s="172"/>
      <c r="K78" s="165"/>
      <c r="L78" s="165"/>
      <c r="M78" s="180" t="s">
        <v>491</v>
      </c>
      <c r="N78" s="163" t="n">
        <v>43840</v>
      </c>
      <c r="O78" s="164" t="s">
        <v>456</v>
      </c>
      <c r="P78" s="165"/>
      <c r="Q78" s="166"/>
    </row>
    <row r="79" customFormat="false" ht="15.6" hidden="false" customHeight="false" outlineLevel="0" collapsed="false">
      <c r="A79" s="157" t="n">
        <v>43</v>
      </c>
      <c r="B79" s="158" t="s">
        <v>446</v>
      </c>
      <c r="C79" s="176" t="s">
        <v>417</v>
      </c>
      <c r="D79" s="172" t="s">
        <v>350</v>
      </c>
      <c r="E79" s="172" t="s">
        <v>492</v>
      </c>
      <c r="F79" s="172" t="n">
        <v>69</v>
      </c>
      <c r="G79" s="172" t="n">
        <v>12</v>
      </c>
      <c r="H79" s="174" t="n">
        <v>3</v>
      </c>
      <c r="I79" s="172" t="n">
        <v>68</v>
      </c>
      <c r="J79" s="172" t="n">
        <v>59</v>
      </c>
      <c r="K79" s="165"/>
      <c r="L79" s="165"/>
      <c r="M79" s="180" t="s">
        <v>493</v>
      </c>
      <c r="N79" s="163" t="n">
        <v>43860</v>
      </c>
      <c r="O79" s="164" t="s">
        <v>483</v>
      </c>
      <c r="P79" s="165"/>
      <c r="Q79" s="166"/>
    </row>
    <row r="80" customFormat="false" ht="15.6" hidden="false" customHeight="false" outlineLevel="0" collapsed="false">
      <c r="A80" s="157" t="n">
        <v>44</v>
      </c>
      <c r="B80" s="158" t="s">
        <v>446</v>
      </c>
      <c r="C80" s="176" t="s">
        <v>417</v>
      </c>
      <c r="D80" s="172" t="s">
        <v>66</v>
      </c>
      <c r="E80" s="172" t="s">
        <v>492</v>
      </c>
      <c r="F80" s="172" t="n">
        <v>70</v>
      </c>
      <c r="G80" s="172" t="n">
        <v>8</v>
      </c>
      <c r="H80" s="172" t="n">
        <v>4</v>
      </c>
      <c r="I80" s="172" t="n">
        <v>88</v>
      </c>
      <c r="J80" s="172" t="n">
        <v>78</v>
      </c>
      <c r="K80" s="165"/>
      <c r="L80" s="165"/>
      <c r="M80" s="180" t="s">
        <v>493</v>
      </c>
      <c r="N80" s="163" t="n">
        <v>43860</v>
      </c>
      <c r="O80" s="164" t="s">
        <v>483</v>
      </c>
      <c r="P80" s="165"/>
      <c r="Q80" s="166"/>
    </row>
    <row r="81" customFormat="false" ht="15.6" hidden="false" customHeight="false" outlineLevel="0" collapsed="false">
      <c r="A81" s="157" t="n">
        <v>45</v>
      </c>
      <c r="B81" s="158" t="s">
        <v>446</v>
      </c>
      <c r="C81" s="176" t="s">
        <v>447</v>
      </c>
      <c r="D81" s="172" t="s">
        <v>350</v>
      </c>
      <c r="E81" s="172" t="s">
        <v>464</v>
      </c>
      <c r="F81" s="172" t="n">
        <v>13</v>
      </c>
      <c r="G81" s="172" t="n">
        <v>12</v>
      </c>
      <c r="H81" s="172" t="n">
        <v>2.7</v>
      </c>
      <c r="I81" s="172" t="n">
        <v>93</v>
      </c>
      <c r="J81" s="172" t="n">
        <v>88</v>
      </c>
      <c r="K81" s="165"/>
      <c r="L81" s="165"/>
      <c r="M81" s="180" t="s">
        <v>494</v>
      </c>
      <c r="N81" s="163" t="n">
        <v>43860</v>
      </c>
      <c r="O81" s="164" t="s">
        <v>453</v>
      </c>
      <c r="P81" s="165"/>
      <c r="Q81" s="166"/>
    </row>
    <row r="82" customFormat="false" ht="15.6" hidden="false" customHeight="false" outlineLevel="0" collapsed="false">
      <c r="A82" s="157" t="n">
        <v>46</v>
      </c>
      <c r="B82" s="158" t="s">
        <v>446</v>
      </c>
      <c r="C82" s="176" t="s">
        <v>447</v>
      </c>
      <c r="D82" s="172" t="s">
        <v>66</v>
      </c>
      <c r="E82" s="172" t="s">
        <v>464</v>
      </c>
      <c r="F82" s="172" t="n">
        <v>13</v>
      </c>
      <c r="G82" s="172" t="n">
        <v>13</v>
      </c>
      <c r="H82" s="172" t="n">
        <v>2.3</v>
      </c>
      <c r="I82" s="172" t="n">
        <v>98</v>
      </c>
      <c r="J82" s="172" t="n">
        <v>90</v>
      </c>
      <c r="K82" s="165"/>
      <c r="L82" s="165"/>
      <c r="M82" s="180" t="s">
        <v>494</v>
      </c>
      <c r="N82" s="163" t="n">
        <v>43860</v>
      </c>
      <c r="O82" s="164" t="s">
        <v>453</v>
      </c>
      <c r="P82" s="165"/>
      <c r="Q82" s="166"/>
    </row>
    <row r="84" customFormat="false" ht="14.4" hidden="false" customHeight="true" outlineLevel="0" collapsed="false">
      <c r="A84" s="154"/>
      <c r="B84" s="155" t="s">
        <v>495</v>
      </c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6"/>
      <c r="N84" s="156"/>
      <c r="O84" s="156"/>
      <c r="P84" s="156"/>
      <c r="Q84" s="156"/>
    </row>
    <row r="85" customFormat="false" ht="15.6" hidden="false" customHeight="false" outlineLevel="0" collapsed="false">
      <c r="A85" s="157" t="n">
        <v>1</v>
      </c>
      <c r="B85" s="172" t="s">
        <v>446</v>
      </c>
      <c r="C85" s="176" t="s">
        <v>417</v>
      </c>
      <c r="D85" s="172" t="s">
        <v>142</v>
      </c>
      <c r="E85" s="172" t="s">
        <v>496</v>
      </c>
      <c r="F85" s="172" t="n">
        <v>61</v>
      </c>
      <c r="G85" s="172" t="n">
        <v>26</v>
      </c>
      <c r="H85" s="174" t="n">
        <v>0.6</v>
      </c>
      <c r="I85" s="172" t="n">
        <v>125</v>
      </c>
      <c r="J85" s="172" t="n">
        <v>115</v>
      </c>
      <c r="K85" s="165"/>
      <c r="L85" s="165"/>
      <c r="M85" s="180" t="s">
        <v>497</v>
      </c>
      <c r="N85" s="163" t="n">
        <v>43840</v>
      </c>
      <c r="O85" s="164" t="s">
        <v>482</v>
      </c>
      <c r="P85" s="165"/>
      <c r="Q85" s="166"/>
    </row>
    <row r="86" customFormat="false" ht="15.6" hidden="false" customHeight="false" outlineLevel="0" collapsed="false">
      <c r="A86" s="157" t="n">
        <v>2</v>
      </c>
      <c r="B86" s="172" t="s">
        <v>446</v>
      </c>
      <c r="C86" s="176" t="s">
        <v>417</v>
      </c>
      <c r="D86" s="172" t="s">
        <v>142</v>
      </c>
      <c r="E86" s="172" t="s">
        <v>496</v>
      </c>
      <c r="F86" s="172" t="n">
        <v>61</v>
      </c>
      <c r="G86" s="172" t="n">
        <v>29</v>
      </c>
      <c r="H86" s="172" t="n">
        <v>0.8</v>
      </c>
      <c r="I86" s="172" t="n">
        <v>168</v>
      </c>
      <c r="J86" s="172" t="n">
        <v>153</v>
      </c>
      <c r="K86" s="165"/>
      <c r="L86" s="165"/>
      <c r="M86" s="180" t="s">
        <v>497</v>
      </c>
      <c r="N86" s="163" t="n">
        <v>43840</v>
      </c>
      <c r="O86" s="164" t="s">
        <v>482</v>
      </c>
      <c r="P86" s="165"/>
      <c r="Q86" s="166"/>
    </row>
    <row r="87" customFormat="false" ht="15.6" hidden="false" customHeight="false" outlineLevel="0" collapsed="false">
      <c r="A87" s="157" t="n">
        <v>3</v>
      </c>
      <c r="B87" s="172" t="s">
        <v>446</v>
      </c>
      <c r="C87" s="176" t="s">
        <v>417</v>
      </c>
      <c r="D87" s="172" t="s">
        <v>142</v>
      </c>
      <c r="E87" s="172" t="s">
        <v>496</v>
      </c>
      <c r="F87" s="172" t="n">
        <v>61</v>
      </c>
      <c r="G87" s="172" t="n">
        <v>30</v>
      </c>
      <c r="H87" s="172" t="n">
        <v>0.7</v>
      </c>
      <c r="I87" s="172" t="n">
        <v>130</v>
      </c>
      <c r="J87" s="172" t="n">
        <v>119</v>
      </c>
      <c r="K87" s="165"/>
      <c r="L87" s="165"/>
      <c r="M87" s="180" t="s">
        <v>497</v>
      </c>
      <c r="N87" s="163" t="n">
        <v>43840</v>
      </c>
      <c r="O87" s="164" t="s">
        <v>482</v>
      </c>
      <c r="P87" s="165"/>
      <c r="Q87" s="166"/>
    </row>
  </sheetData>
  <mergeCells count="40">
    <mergeCell ref="A7:A8"/>
    <mergeCell ref="B7:B8"/>
    <mergeCell ref="C7:C8"/>
    <mergeCell ref="D7:E8"/>
    <mergeCell ref="F7:F8"/>
    <mergeCell ref="G7:G8"/>
    <mergeCell ref="H7:H8"/>
    <mergeCell ref="I7:I8"/>
    <mergeCell ref="J7:K7"/>
    <mergeCell ref="L7:M7"/>
    <mergeCell ref="N7:N8"/>
    <mergeCell ref="O7:O8"/>
    <mergeCell ref="P7:P8"/>
    <mergeCell ref="Q7:Q8"/>
    <mergeCell ref="R7:R8"/>
    <mergeCell ref="B9:M9"/>
    <mergeCell ref="N9:R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36:L36"/>
    <mergeCell ref="M36:Q36"/>
    <mergeCell ref="B84:L84"/>
    <mergeCell ref="M84:Q8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339"/>
  <sheetViews>
    <sheetView showFormulas="false" showGridLines="true" showRowColHeaders="true" showZeros="true" rightToLeft="false" tabSelected="false" showOutlineSymbols="true" defaultGridColor="true" view="normal" topLeftCell="A325" colorId="64" zoomScale="100" zoomScaleNormal="100" zoomScalePageLayoutView="100" workbookViewId="0">
      <selection pane="topLeft" activeCell="A332" activeCellId="0" sqref="A332"/>
    </sheetView>
  </sheetViews>
  <sheetFormatPr defaultColWidth="8.6875" defaultRowHeight="14.4" zeroHeight="false" outlineLevelRow="0" outlineLevelCol="0"/>
  <sheetData>
    <row r="1" customFormat="false" ht="17.4" hidden="false" customHeight="false" outlineLevel="0" collapsed="false">
      <c r="A1" s="183" t="s">
        <v>117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customFormat="false" ht="14.4" hidden="false" customHeight="false" outlineLevel="0" collapsed="false">
      <c r="A2" s="184" t="s">
        <v>498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customFormat="false" ht="14.4" hidden="false" customHeight="false" outlineLevel="0" collapsed="false">
      <c r="A3" s="184" t="s">
        <v>499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</row>
    <row r="4" customFormat="false" ht="14.4" hidden="false" customHeight="false" outlineLevel="0" collapsed="false">
      <c r="A4" s="185"/>
      <c r="B4" s="185"/>
      <c r="C4" s="185"/>
      <c r="D4" s="185"/>
      <c r="E4" s="184" t="s">
        <v>500</v>
      </c>
      <c r="F4" s="184"/>
      <c r="G4" s="184"/>
      <c r="H4" s="184"/>
      <c r="I4" s="184"/>
      <c r="J4" s="184"/>
      <c r="K4" s="184"/>
      <c r="L4" s="184"/>
      <c r="M4" s="184"/>
      <c r="N4" s="186" t="n">
        <v>27.032</v>
      </c>
      <c r="O4" s="186"/>
      <c r="P4" s="185" t="s">
        <v>501</v>
      </c>
      <c r="Q4" s="185"/>
      <c r="R4" s="185"/>
    </row>
    <row r="6" customFormat="false" ht="14.4" hidden="false" customHeight="true" outlineLevel="0" collapsed="false">
      <c r="A6" s="187" t="s">
        <v>502</v>
      </c>
      <c r="B6" s="187" t="s">
        <v>6</v>
      </c>
      <c r="C6" s="188" t="s">
        <v>503</v>
      </c>
      <c r="D6" s="187" t="s">
        <v>8</v>
      </c>
      <c r="E6" s="187" t="s">
        <v>9</v>
      </c>
      <c r="F6" s="187" t="s">
        <v>121</v>
      </c>
      <c r="G6" s="187" t="s">
        <v>122</v>
      </c>
      <c r="H6" s="187" t="s">
        <v>123</v>
      </c>
      <c r="I6" s="187" t="s">
        <v>504</v>
      </c>
      <c r="J6" s="187"/>
      <c r="K6" s="187"/>
      <c r="L6" s="187" t="s">
        <v>14</v>
      </c>
      <c r="M6" s="187"/>
      <c r="N6" s="188" t="s">
        <v>125</v>
      </c>
      <c r="O6" s="188" t="s">
        <v>16</v>
      </c>
      <c r="P6" s="188" t="s">
        <v>17</v>
      </c>
      <c r="Q6" s="188" t="s">
        <v>18</v>
      </c>
      <c r="R6" s="187" t="s">
        <v>505</v>
      </c>
    </row>
    <row r="7" customFormat="false" ht="100.8" hidden="false" customHeight="false" outlineLevel="0" collapsed="false">
      <c r="A7" s="187"/>
      <c r="B7" s="187"/>
      <c r="C7" s="188"/>
      <c r="D7" s="187"/>
      <c r="E7" s="187"/>
      <c r="F7" s="187"/>
      <c r="G7" s="187"/>
      <c r="H7" s="187"/>
      <c r="I7" s="189" t="s">
        <v>506</v>
      </c>
      <c r="J7" s="189" t="s">
        <v>21</v>
      </c>
      <c r="K7" s="189" t="s">
        <v>507</v>
      </c>
      <c r="L7" s="189" t="s">
        <v>22</v>
      </c>
      <c r="M7" s="189" t="s">
        <v>23</v>
      </c>
      <c r="N7" s="188"/>
      <c r="O7" s="188"/>
      <c r="P7" s="188"/>
      <c r="Q7" s="188"/>
      <c r="R7" s="187"/>
    </row>
    <row r="8" customFormat="false" ht="14.4" hidden="false" customHeight="false" outlineLevel="0" collapsed="false">
      <c r="A8" s="190" t="s">
        <v>24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</row>
    <row r="9" customFormat="false" ht="14.4" hidden="false" customHeight="false" outlineLevel="0" collapsed="false">
      <c r="A9" s="191" t="n">
        <v>1</v>
      </c>
      <c r="B9" s="191" t="s">
        <v>508</v>
      </c>
      <c r="C9" s="191" t="n">
        <v>2</v>
      </c>
      <c r="D9" s="191" t="s">
        <v>509</v>
      </c>
      <c r="E9" s="191" t="s">
        <v>510</v>
      </c>
      <c r="F9" s="191" t="n">
        <v>59</v>
      </c>
      <c r="G9" s="191" t="n">
        <v>1</v>
      </c>
      <c r="H9" s="191" t="n">
        <v>2.2</v>
      </c>
      <c r="I9" s="191" t="n">
        <v>750</v>
      </c>
      <c r="J9" s="191" t="n">
        <v>662</v>
      </c>
      <c r="K9" s="191" t="n">
        <v>201</v>
      </c>
      <c r="L9" s="191" t="n">
        <f aca="false">H9</f>
        <v>2.2</v>
      </c>
      <c r="M9" s="191"/>
      <c r="N9" s="191" t="s">
        <v>511</v>
      </c>
      <c r="O9" s="192" t="n">
        <v>43467</v>
      </c>
      <c r="P9" s="191" t="s">
        <v>512</v>
      </c>
      <c r="Q9" s="191"/>
      <c r="R9" s="191"/>
    </row>
    <row r="10" customFormat="false" ht="14.4" hidden="false" customHeight="false" outlineLevel="0" collapsed="false">
      <c r="A10" s="191" t="n">
        <v>2</v>
      </c>
      <c r="B10" s="191" t="s">
        <v>513</v>
      </c>
      <c r="C10" s="191" t="n">
        <v>2</v>
      </c>
      <c r="D10" s="191" t="s">
        <v>509</v>
      </c>
      <c r="E10" s="191" t="s">
        <v>510</v>
      </c>
      <c r="F10" s="191" t="n">
        <v>19</v>
      </c>
      <c r="G10" s="191" t="n">
        <v>11</v>
      </c>
      <c r="H10" s="191" t="n">
        <v>2.3</v>
      </c>
      <c r="I10" s="191" t="n">
        <v>846</v>
      </c>
      <c r="J10" s="191" t="n">
        <v>740</v>
      </c>
      <c r="K10" s="191" t="n">
        <v>189</v>
      </c>
      <c r="L10" s="191" t="n">
        <f aca="false">H10</f>
        <v>2.3</v>
      </c>
      <c r="M10" s="191"/>
      <c r="N10" s="191" t="s">
        <v>514</v>
      </c>
      <c r="O10" s="192" t="n">
        <v>43467</v>
      </c>
      <c r="P10" s="191" t="s">
        <v>515</v>
      </c>
      <c r="Q10" s="191"/>
      <c r="R10" s="191"/>
    </row>
    <row r="11" customFormat="false" ht="14.4" hidden="false" customHeight="false" outlineLevel="0" collapsed="false">
      <c r="A11" s="191" t="n">
        <v>3</v>
      </c>
      <c r="B11" s="191" t="s">
        <v>516</v>
      </c>
      <c r="C11" s="191" t="n">
        <v>4</v>
      </c>
      <c r="D11" s="191" t="s">
        <v>509</v>
      </c>
      <c r="E11" s="191" t="s">
        <v>510</v>
      </c>
      <c r="F11" s="191" t="n">
        <v>4</v>
      </c>
      <c r="G11" s="191" t="n">
        <v>4.1</v>
      </c>
      <c r="H11" s="191" t="n">
        <v>2.2</v>
      </c>
      <c r="I11" s="191" t="n">
        <v>472</v>
      </c>
      <c r="J11" s="191" t="n">
        <v>416</v>
      </c>
      <c r="K11" s="191" t="n">
        <v>54</v>
      </c>
      <c r="L11" s="191" t="n">
        <f aca="false">H11</f>
        <v>2.2</v>
      </c>
      <c r="M11" s="191"/>
      <c r="N11" s="191" t="s">
        <v>517</v>
      </c>
      <c r="O11" s="192" t="n">
        <v>43467</v>
      </c>
      <c r="P11" s="191" t="s">
        <v>518</v>
      </c>
      <c r="Q11" s="191"/>
      <c r="R11" s="191"/>
    </row>
    <row r="12" customFormat="false" ht="14.4" hidden="false" customHeight="false" outlineLevel="0" collapsed="false">
      <c r="A12" s="191" t="n">
        <v>4</v>
      </c>
      <c r="B12" s="191" t="s">
        <v>516</v>
      </c>
      <c r="C12" s="191" t="n">
        <v>2</v>
      </c>
      <c r="D12" s="191" t="s">
        <v>509</v>
      </c>
      <c r="E12" s="191" t="s">
        <v>510</v>
      </c>
      <c r="F12" s="191" t="n">
        <v>42</v>
      </c>
      <c r="G12" s="191" t="n">
        <v>4.1</v>
      </c>
      <c r="H12" s="191" t="n">
        <v>2.7</v>
      </c>
      <c r="I12" s="191" t="n">
        <v>676</v>
      </c>
      <c r="J12" s="191" t="n">
        <v>594</v>
      </c>
      <c r="K12" s="191" t="n">
        <v>125</v>
      </c>
      <c r="L12" s="191" t="n">
        <f aca="false">H12</f>
        <v>2.7</v>
      </c>
      <c r="M12" s="191"/>
      <c r="N12" s="191" t="s">
        <v>517</v>
      </c>
      <c r="O12" s="192" t="n">
        <v>43467</v>
      </c>
      <c r="P12" s="191" t="s">
        <v>519</v>
      </c>
      <c r="Q12" s="191"/>
      <c r="R12" s="191"/>
    </row>
    <row r="13" customFormat="false" ht="14.4" hidden="false" customHeight="false" outlineLevel="0" collapsed="false">
      <c r="A13" s="191" t="n">
        <v>5</v>
      </c>
      <c r="B13" s="191" t="s">
        <v>516</v>
      </c>
      <c r="C13" s="191" t="n">
        <v>2</v>
      </c>
      <c r="D13" s="191" t="s">
        <v>509</v>
      </c>
      <c r="E13" s="191" t="s">
        <v>510</v>
      </c>
      <c r="F13" s="191" t="n">
        <v>52</v>
      </c>
      <c r="G13" s="191" t="n">
        <v>6.2</v>
      </c>
      <c r="H13" s="191" t="n">
        <v>1.6</v>
      </c>
      <c r="I13" s="191" t="n">
        <v>313</v>
      </c>
      <c r="J13" s="191" t="n">
        <v>281</v>
      </c>
      <c r="K13" s="191" t="n">
        <v>45</v>
      </c>
      <c r="L13" s="191" t="n">
        <f aca="false">H13</f>
        <v>1.6</v>
      </c>
      <c r="M13" s="191"/>
      <c r="N13" s="191" t="s">
        <v>517</v>
      </c>
      <c r="O13" s="192" t="n">
        <v>43467</v>
      </c>
      <c r="P13" s="191" t="s">
        <v>520</v>
      </c>
      <c r="Q13" s="191"/>
      <c r="R13" s="191"/>
    </row>
    <row r="14" customFormat="false" ht="14.4" hidden="false" customHeight="false" outlineLevel="0" collapsed="false">
      <c r="A14" s="191" t="n">
        <v>6</v>
      </c>
      <c r="B14" s="191" t="s">
        <v>521</v>
      </c>
      <c r="C14" s="191" t="n">
        <v>2</v>
      </c>
      <c r="D14" s="191" t="s">
        <v>509</v>
      </c>
      <c r="E14" s="191" t="s">
        <v>510</v>
      </c>
      <c r="F14" s="191" t="n">
        <v>7</v>
      </c>
      <c r="G14" s="191" t="n">
        <v>19.1</v>
      </c>
      <c r="H14" s="191" t="n">
        <v>2.9</v>
      </c>
      <c r="I14" s="191" t="n">
        <v>796</v>
      </c>
      <c r="J14" s="191" t="n">
        <v>717</v>
      </c>
      <c r="K14" s="191" t="n">
        <v>129</v>
      </c>
      <c r="L14" s="191" t="n">
        <f aca="false">H14</f>
        <v>2.9</v>
      </c>
      <c r="M14" s="191"/>
      <c r="N14" s="191" t="s">
        <v>522</v>
      </c>
      <c r="O14" s="192" t="n">
        <v>43467</v>
      </c>
      <c r="P14" s="191" t="s">
        <v>523</v>
      </c>
      <c r="Q14" s="191"/>
      <c r="R14" s="191"/>
    </row>
    <row r="15" customFormat="false" ht="14.4" hidden="false" customHeight="false" outlineLevel="0" collapsed="false">
      <c r="A15" s="191" t="n">
        <v>7</v>
      </c>
      <c r="B15" s="191" t="s">
        <v>521</v>
      </c>
      <c r="C15" s="191" t="n">
        <v>4</v>
      </c>
      <c r="D15" s="191" t="s">
        <v>509</v>
      </c>
      <c r="E15" s="191" t="s">
        <v>524</v>
      </c>
      <c r="F15" s="191" t="n">
        <v>45</v>
      </c>
      <c r="G15" s="191" t="n">
        <v>10</v>
      </c>
      <c r="H15" s="191" t="n">
        <v>1.9</v>
      </c>
      <c r="I15" s="191" t="n">
        <v>601</v>
      </c>
      <c r="J15" s="191" t="n">
        <v>552</v>
      </c>
      <c r="K15" s="191" t="n">
        <v>194</v>
      </c>
      <c r="L15" s="191" t="n">
        <f aca="false">H15</f>
        <v>1.9</v>
      </c>
      <c r="M15" s="191"/>
      <c r="N15" s="191" t="s">
        <v>525</v>
      </c>
      <c r="O15" s="192" t="n">
        <v>43467</v>
      </c>
      <c r="P15" s="191" t="s">
        <v>526</v>
      </c>
      <c r="Q15" s="191"/>
      <c r="R15" s="191"/>
    </row>
    <row r="16" customFormat="false" ht="14.4" hidden="false" customHeight="false" outlineLevel="0" collapsed="false">
      <c r="A16" s="191" t="n">
        <v>8</v>
      </c>
      <c r="B16" s="191" t="s">
        <v>527</v>
      </c>
      <c r="C16" s="191" t="n">
        <v>4</v>
      </c>
      <c r="D16" s="191" t="s">
        <v>509</v>
      </c>
      <c r="E16" s="191" t="s">
        <v>524</v>
      </c>
      <c r="F16" s="191" t="n">
        <v>17</v>
      </c>
      <c r="G16" s="191" t="n">
        <v>6.1</v>
      </c>
      <c r="H16" s="191" t="n">
        <v>2</v>
      </c>
      <c r="I16" s="191" t="n">
        <v>852</v>
      </c>
      <c r="J16" s="191" t="n">
        <v>785</v>
      </c>
      <c r="K16" s="191" t="n">
        <v>198</v>
      </c>
      <c r="L16" s="191" t="n">
        <f aca="false">H16</f>
        <v>2</v>
      </c>
      <c r="M16" s="191"/>
      <c r="N16" s="191" t="s">
        <v>528</v>
      </c>
      <c r="O16" s="192" t="n">
        <v>43467</v>
      </c>
      <c r="P16" s="191" t="s">
        <v>529</v>
      </c>
      <c r="Q16" s="191"/>
      <c r="R16" s="191"/>
    </row>
    <row r="17" customFormat="false" ht="14.4" hidden="false" customHeight="false" outlineLevel="0" collapsed="false">
      <c r="A17" s="191" t="n">
        <v>9</v>
      </c>
      <c r="B17" s="191" t="s">
        <v>527</v>
      </c>
      <c r="C17" s="191" t="n">
        <v>4</v>
      </c>
      <c r="D17" s="191" t="s">
        <v>509</v>
      </c>
      <c r="E17" s="191" t="s">
        <v>524</v>
      </c>
      <c r="F17" s="191" t="n">
        <v>29</v>
      </c>
      <c r="G17" s="191" t="n">
        <v>8.2</v>
      </c>
      <c r="H17" s="191" t="n">
        <v>2.9</v>
      </c>
      <c r="I17" s="191" t="n">
        <v>1155</v>
      </c>
      <c r="J17" s="191" t="n">
        <v>1060</v>
      </c>
      <c r="K17" s="191" t="n">
        <v>358</v>
      </c>
      <c r="L17" s="191" t="n">
        <f aca="false">H17</f>
        <v>2.9</v>
      </c>
      <c r="M17" s="191"/>
      <c r="N17" s="191" t="s">
        <v>528</v>
      </c>
      <c r="O17" s="192" t="n">
        <v>43467</v>
      </c>
      <c r="P17" s="191" t="s">
        <v>530</v>
      </c>
      <c r="Q17" s="191"/>
      <c r="R17" s="191"/>
    </row>
    <row r="18" customFormat="false" ht="14.4" hidden="false" customHeight="false" outlineLevel="0" collapsed="false">
      <c r="A18" s="191" t="n">
        <v>10</v>
      </c>
      <c r="B18" s="191" t="s">
        <v>527</v>
      </c>
      <c r="C18" s="191" t="n">
        <v>4</v>
      </c>
      <c r="D18" s="191" t="s">
        <v>509</v>
      </c>
      <c r="E18" s="191" t="s">
        <v>510</v>
      </c>
      <c r="F18" s="191" t="n">
        <v>42</v>
      </c>
      <c r="G18" s="191" t="n">
        <v>10.2</v>
      </c>
      <c r="H18" s="191" t="n">
        <v>1</v>
      </c>
      <c r="I18" s="191" t="n">
        <v>386</v>
      </c>
      <c r="J18" s="191" t="n">
        <v>344</v>
      </c>
      <c r="K18" s="191" t="n">
        <v>129</v>
      </c>
      <c r="L18" s="191" t="n">
        <f aca="false">H18</f>
        <v>1</v>
      </c>
      <c r="M18" s="191"/>
      <c r="N18" s="191" t="s">
        <v>528</v>
      </c>
      <c r="O18" s="192" t="n">
        <v>43467</v>
      </c>
      <c r="P18" s="191" t="s">
        <v>530</v>
      </c>
      <c r="Q18" s="191"/>
      <c r="R18" s="191"/>
    </row>
    <row r="19" customFormat="false" ht="14.4" hidden="false" customHeight="false" outlineLevel="0" collapsed="false">
      <c r="A19" s="191" t="n">
        <v>11</v>
      </c>
      <c r="B19" s="191" t="s">
        <v>527</v>
      </c>
      <c r="C19" s="191" t="n">
        <v>4</v>
      </c>
      <c r="D19" s="191" t="s">
        <v>509</v>
      </c>
      <c r="E19" s="191" t="s">
        <v>524</v>
      </c>
      <c r="F19" s="191" t="n">
        <v>80</v>
      </c>
      <c r="G19" s="191" t="n">
        <v>5.2</v>
      </c>
      <c r="H19" s="191" t="n">
        <v>1.8</v>
      </c>
      <c r="I19" s="191" t="n">
        <v>699</v>
      </c>
      <c r="J19" s="191" t="n">
        <v>638</v>
      </c>
      <c r="K19" s="191" t="n">
        <v>255</v>
      </c>
      <c r="L19" s="191" t="n">
        <f aca="false">H19</f>
        <v>1.8</v>
      </c>
      <c r="M19" s="191"/>
      <c r="N19" s="191" t="s">
        <v>528</v>
      </c>
      <c r="O19" s="192" t="n">
        <v>43467</v>
      </c>
      <c r="P19" s="191" t="s">
        <v>529</v>
      </c>
      <c r="Q19" s="191"/>
      <c r="R19" s="191"/>
    </row>
    <row r="20" customFormat="false" ht="14.4" hidden="false" customHeight="false" outlineLevel="0" collapsed="false">
      <c r="A20" s="191" t="n">
        <v>12</v>
      </c>
      <c r="B20" s="191" t="s">
        <v>527</v>
      </c>
      <c r="C20" s="191" t="n">
        <v>4</v>
      </c>
      <c r="D20" s="191" t="s">
        <v>509</v>
      </c>
      <c r="E20" s="191" t="s">
        <v>510</v>
      </c>
      <c r="F20" s="191" t="n">
        <v>54</v>
      </c>
      <c r="G20" s="191" t="n">
        <v>10</v>
      </c>
      <c r="H20" s="191" t="n">
        <v>1.4</v>
      </c>
      <c r="I20" s="191" t="n">
        <v>415</v>
      </c>
      <c r="J20" s="191" t="n">
        <v>371</v>
      </c>
      <c r="K20" s="191" t="n">
        <v>73</v>
      </c>
      <c r="L20" s="191" t="n">
        <f aca="false">H20</f>
        <v>1.4</v>
      </c>
      <c r="M20" s="191"/>
      <c r="N20" s="191" t="s">
        <v>531</v>
      </c>
      <c r="O20" s="192" t="n">
        <v>43467</v>
      </c>
      <c r="P20" s="191" t="s">
        <v>529</v>
      </c>
      <c r="Q20" s="191"/>
      <c r="R20" s="191"/>
    </row>
    <row r="21" customFormat="false" ht="14.4" hidden="false" customHeight="false" outlineLevel="0" collapsed="false">
      <c r="A21" s="191" t="n">
        <v>13</v>
      </c>
      <c r="B21" s="191" t="s">
        <v>527</v>
      </c>
      <c r="C21" s="191" t="n">
        <v>3</v>
      </c>
      <c r="D21" s="191" t="s">
        <v>509</v>
      </c>
      <c r="E21" s="191" t="s">
        <v>532</v>
      </c>
      <c r="F21" s="191" t="n">
        <v>101</v>
      </c>
      <c r="G21" s="191" t="n">
        <v>22</v>
      </c>
      <c r="H21" s="191" t="n">
        <v>1.4</v>
      </c>
      <c r="I21" s="191" t="n">
        <v>518</v>
      </c>
      <c r="J21" s="191" t="n">
        <v>471</v>
      </c>
      <c r="K21" s="191" t="n">
        <v>154</v>
      </c>
      <c r="L21" s="191" t="n">
        <f aca="false">H21</f>
        <v>1.4</v>
      </c>
      <c r="M21" s="191"/>
      <c r="N21" s="191" t="s">
        <v>531</v>
      </c>
      <c r="O21" s="192" t="n">
        <v>43467</v>
      </c>
      <c r="P21" s="191" t="s">
        <v>533</v>
      </c>
      <c r="Q21" s="191"/>
      <c r="R21" s="191"/>
    </row>
    <row r="22" customFormat="false" ht="14.4" hidden="false" customHeight="false" outlineLevel="0" collapsed="false">
      <c r="A22" s="191" t="n">
        <v>14</v>
      </c>
      <c r="B22" s="191" t="s">
        <v>534</v>
      </c>
      <c r="C22" s="191" t="n">
        <v>4</v>
      </c>
      <c r="D22" s="191" t="s">
        <v>509</v>
      </c>
      <c r="E22" s="191" t="s">
        <v>510</v>
      </c>
      <c r="F22" s="191" t="n">
        <v>16</v>
      </c>
      <c r="G22" s="191" t="n">
        <v>2.3</v>
      </c>
      <c r="H22" s="191" t="n">
        <v>1.5</v>
      </c>
      <c r="I22" s="191" t="n">
        <v>479</v>
      </c>
      <c r="J22" s="191" t="n">
        <v>431</v>
      </c>
      <c r="K22" s="191" t="n">
        <v>106</v>
      </c>
      <c r="L22" s="191" t="n">
        <f aca="false">H22</f>
        <v>1.5</v>
      </c>
      <c r="M22" s="191"/>
      <c r="N22" s="191" t="s">
        <v>535</v>
      </c>
      <c r="O22" s="192" t="n">
        <v>43467</v>
      </c>
      <c r="P22" s="191" t="s">
        <v>530</v>
      </c>
      <c r="Q22" s="191"/>
      <c r="R22" s="191"/>
    </row>
    <row r="23" customFormat="false" ht="14.4" hidden="false" customHeight="false" outlineLevel="0" collapsed="false">
      <c r="A23" s="191" t="n">
        <v>15</v>
      </c>
      <c r="B23" s="191" t="s">
        <v>534</v>
      </c>
      <c r="C23" s="191" t="n">
        <v>4</v>
      </c>
      <c r="D23" s="191" t="s">
        <v>509</v>
      </c>
      <c r="E23" s="191" t="s">
        <v>524</v>
      </c>
      <c r="F23" s="191" t="n">
        <v>36</v>
      </c>
      <c r="G23" s="191" t="n">
        <v>1.4</v>
      </c>
      <c r="H23" s="191" t="n">
        <v>2.1</v>
      </c>
      <c r="I23" s="191" t="n">
        <v>696</v>
      </c>
      <c r="J23" s="191" t="n">
        <v>619</v>
      </c>
      <c r="K23" s="191" t="n">
        <v>241</v>
      </c>
      <c r="L23" s="191" t="n">
        <f aca="false">H23</f>
        <v>2.1</v>
      </c>
      <c r="M23" s="191"/>
      <c r="N23" s="191" t="s">
        <v>535</v>
      </c>
      <c r="O23" s="192" t="n">
        <v>43467</v>
      </c>
      <c r="P23" s="191" t="s">
        <v>536</v>
      </c>
      <c r="Q23" s="191"/>
      <c r="R23" s="191"/>
    </row>
    <row r="24" customFormat="false" ht="14.4" hidden="false" customHeight="false" outlineLevel="0" collapsed="false">
      <c r="A24" s="191" t="n">
        <v>16</v>
      </c>
      <c r="B24" s="191" t="s">
        <v>537</v>
      </c>
      <c r="C24" s="191" t="n">
        <v>2</v>
      </c>
      <c r="D24" s="191" t="s">
        <v>509</v>
      </c>
      <c r="E24" s="191" t="s">
        <v>524</v>
      </c>
      <c r="F24" s="191" t="n">
        <v>72</v>
      </c>
      <c r="G24" s="191" t="n">
        <v>16.4</v>
      </c>
      <c r="H24" s="191" t="n">
        <v>1.9</v>
      </c>
      <c r="I24" s="191" t="n">
        <v>515</v>
      </c>
      <c r="J24" s="191" t="n">
        <v>488</v>
      </c>
      <c r="K24" s="191" t="n">
        <v>140</v>
      </c>
      <c r="L24" s="191" t="n">
        <f aca="false">H24</f>
        <v>1.9</v>
      </c>
      <c r="M24" s="191"/>
      <c r="N24" s="191" t="s">
        <v>538</v>
      </c>
      <c r="O24" s="192" t="n">
        <v>43467</v>
      </c>
      <c r="P24" s="191" t="s">
        <v>539</v>
      </c>
      <c r="Q24" s="191"/>
      <c r="R24" s="191"/>
    </row>
    <row r="25" customFormat="false" ht="14.4" hidden="false" customHeight="false" outlineLevel="0" collapsed="false">
      <c r="A25" s="191" t="n">
        <v>17</v>
      </c>
      <c r="B25" s="191" t="s">
        <v>537</v>
      </c>
      <c r="C25" s="191" t="n">
        <v>4</v>
      </c>
      <c r="D25" s="191" t="s">
        <v>509</v>
      </c>
      <c r="E25" s="191" t="s">
        <v>524</v>
      </c>
      <c r="F25" s="191" t="n">
        <v>24</v>
      </c>
      <c r="G25" s="191" t="n">
        <v>15</v>
      </c>
      <c r="H25" s="191" t="n">
        <v>0.9</v>
      </c>
      <c r="I25" s="191" t="n">
        <v>266</v>
      </c>
      <c r="J25" s="191" t="n">
        <v>240</v>
      </c>
      <c r="K25" s="191" t="n">
        <v>58</v>
      </c>
      <c r="L25" s="191" t="n">
        <f aca="false">H25</f>
        <v>0.9</v>
      </c>
      <c r="M25" s="191"/>
      <c r="N25" s="191" t="s">
        <v>540</v>
      </c>
      <c r="O25" s="192" t="n">
        <v>43467</v>
      </c>
      <c r="P25" s="191" t="s">
        <v>541</v>
      </c>
      <c r="Q25" s="191"/>
      <c r="R25" s="191"/>
    </row>
    <row r="26" customFormat="false" ht="14.4" hidden="false" customHeight="false" outlineLevel="0" collapsed="false">
      <c r="A26" s="191" t="n">
        <v>18</v>
      </c>
      <c r="B26" s="191" t="s">
        <v>542</v>
      </c>
      <c r="C26" s="191" t="n">
        <v>4</v>
      </c>
      <c r="D26" s="191" t="s">
        <v>509</v>
      </c>
      <c r="E26" s="191" t="s">
        <v>532</v>
      </c>
      <c r="F26" s="191" t="n">
        <v>39</v>
      </c>
      <c r="G26" s="191" t="n">
        <v>14</v>
      </c>
      <c r="H26" s="191" t="n">
        <v>2.8</v>
      </c>
      <c r="I26" s="191" t="n">
        <v>954</v>
      </c>
      <c r="J26" s="191" t="n">
        <v>895</v>
      </c>
      <c r="K26" s="191" t="n">
        <v>188</v>
      </c>
      <c r="L26" s="191" t="n">
        <f aca="false">H26</f>
        <v>2.8</v>
      </c>
      <c r="M26" s="191"/>
      <c r="N26" s="191" t="s">
        <v>543</v>
      </c>
      <c r="O26" s="192" t="n">
        <v>43467</v>
      </c>
      <c r="P26" s="191" t="s">
        <v>544</v>
      </c>
      <c r="Q26" s="191"/>
      <c r="R26" s="191"/>
    </row>
    <row r="27" customFormat="false" ht="14.4" hidden="false" customHeight="false" outlineLevel="0" collapsed="false">
      <c r="A27" s="191" t="n">
        <v>19</v>
      </c>
      <c r="B27" s="191" t="s">
        <v>545</v>
      </c>
      <c r="C27" s="191" t="n">
        <v>3</v>
      </c>
      <c r="D27" s="191" t="s">
        <v>509</v>
      </c>
      <c r="E27" s="191" t="s">
        <v>524</v>
      </c>
      <c r="F27" s="191" t="n">
        <v>12</v>
      </c>
      <c r="G27" s="191" t="n">
        <v>2.5</v>
      </c>
      <c r="H27" s="191" t="n">
        <v>0.5</v>
      </c>
      <c r="I27" s="191" t="n">
        <v>187</v>
      </c>
      <c r="J27" s="191" t="n">
        <v>172</v>
      </c>
      <c r="K27" s="191" t="n">
        <v>46</v>
      </c>
      <c r="L27" s="191" t="n">
        <f aca="false">H27</f>
        <v>0.5</v>
      </c>
      <c r="M27" s="191"/>
      <c r="N27" s="191" t="s">
        <v>546</v>
      </c>
      <c r="O27" s="192" t="n">
        <v>43467</v>
      </c>
      <c r="P27" s="191" t="s">
        <v>547</v>
      </c>
      <c r="Q27" s="191"/>
      <c r="R27" s="191"/>
    </row>
    <row r="28" customFormat="false" ht="14.4" hidden="false" customHeight="false" outlineLevel="0" collapsed="false">
      <c r="A28" s="191" t="n">
        <v>20</v>
      </c>
      <c r="B28" s="191" t="s">
        <v>545</v>
      </c>
      <c r="C28" s="191" t="n">
        <v>4</v>
      </c>
      <c r="D28" s="191" t="s">
        <v>509</v>
      </c>
      <c r="E28" s="191" t="s">
        <v>524</v>
      </c>
      <c r="F28" s="191" t="n">
        <v>44</v>
      </c>
      <c r="G28" s="191" t="n">
        <v>1.1</v>
      </c>
      <c r="H28" s="191" t="n">
        <v>2.1</v>
      </c>
      <c r="I28" s="191" t="n">
        <v>611</v>
      </c>
      <c r="J28" s="191" t="n">
        <v>545</v>
      </c>
      <c r="K28" s="191" t="n">
        <v>164</v>
      </c>
      <c r="L28" s="191" t="n">
        <f aca="false">H28</f>
        <v>2.1</v>
      </c>
      <c r="M28" s="191"/>
      <c r="N28" s="191" t="s">
        <v>546</v>
      </c>
      <c r="O28" s="192" t="n">
        <v>43467</v>
      </c>
      <c r="P28" s="191" t="s">
        <v>548</v>
      </c>
      <c r="Q28" s="191"/>
      <c r="R28" s="191"/>
    </row>
    <row r="29" customFormat="false" ht="14.4" hidden="false" customHeight="false" outlineLevel="0" collapsed="false">
      <c r="A29" s="191" t="n">
        <v>21</v>
      </c>
      <c r="B29" s="191" t="s">
        <v>545</v>
      </c>
      <c r="C29" s="191" t="n">
        <v>4</v>
      </c>
      <c r="D29" s="191" t="s">
        <v>509</v>
      </c>
      <c r="E29" s="191" t="s">
        <v>510</v>
      </c>
      <c r="F29" s="191" t="n">
        <v>64</v>
      </c>
      <c r="G29" s="191" t="n">
        <v>14.1</v>
      </c>
      <c r="H29" s="191" t="n">
        <v>1.7</v>
      </c>
      <c r="I29" s="191" t="n">
        <v>391</v>
      </c>
      <c r="J29" s="191" t="n">
        <v>348</v>
      </c>
      <c r="K29" s="191" t="n">
        <v>20</v>
      </c>
      <c r="L29" s="191" t="n">
        <f aca="false">H29</f>
        <v>1.7</v>
      </c>
      <c r="M29" s="191"/>
      <c r="N29" s="191" t="s">
        <v>546</v>
      </c>
      <c r="O29" s="192" t="n">
        <v>43467</v>
      </c>
      <c r="P29" s="191" t="s">
        <v>548</v>
      </c>
      <c r="Q29" s="191"/>
      <c r="R29" s="191"/>
    </row>
    <row r="30" customFormat="false" ht="14.4" hidden="false" customHeight="false" outlineLevel="0" collapsed="false">
      <c r="A30" s="191" t="n">
        <v>22</v>
      </c>
      <c r="B30" s="191" t="s">
        <v>549</v>
      </c>
      <c r="C30" s="191" t="n">
        <v>3</v>
      </c>
      <c r="D30" s="191" t="s">
        <v>509</v>
      </c>
      <c r="E30" s="191" t="s">
        <v>510</v>
      </c>
      <c r="F30" s="191" t="n">
        <v>4</v>
      </c>
      <c r="G30" s="191" t="n">
        <v>8</v>
      </c>
      <c r="H30" s="191" t="n">
        <v>1.6</v>
      </c>
      <c r="I30" s="191" t="n">
        <v>484</v>
      </c>
      <c r="J30" s="191" t="n">
        <v>431</v>
      </c>
      <c r="K30" s="191" t="n">
        <v>76</v>
      </c>
      <c r="L30" s="191" t="n">
        <f aca="false">H30</f>
        <v>1.6</v>
      </c>
      <c r="M30" s="191"/>
      <c r="N30" s="191" t="s">
        <v>550</v>
      </c>
      <c r="O30" s="192" t="n">
        <v>43467</v>
      </c>
      <c r="P30" s="191" t="s">
        <v>530</v>
      </c>
      <c r="Q30" s="191"/>
      <c r="R30" s="191"/>
    </row>
    <row r="31" customFormat="false" ht="14.4" hidden="false" customHeight="false" outlineLevel="0" collapsed="false">
      <c r="A31" s="191" t="n">
        <v>23</v>
      </c>
      <c r="B31" s="191" t="s">
        <v>549</v>
      </c>
      <c r="C31" s="191" t="n">
        <v>4</v>
      </c>
      <c r="D31" s="191" t="s">
        <v>509</v>
      </c>
      <c r="E31" s="191" t="s">
        <v>510</v>
      </c>
      <c r="F31" s="191" t="n">
        <v>54</v>
      </c>
      <c r="G31" s="191" t="n">
        <v>15.4</v>
      </c>
      <c r="H31" s="191" t="n">
        <v>2.4</v>
      </c>
      <c r="I31" s="191" t="n">
        <v>490</v>
      </c>
      <c r="J31" s="191" t="n">
        <v>449</v>
      </c>
      <c r="K31" s="191" t="n">
        <v>36</v>
      </c>
      <c r="L31" s="191" t="n">
        <f aca="false">H31</f>
        <v>2.4</v>
      </c>
      <c r="M31" s="191"/>
      <c r="N31" s="191" t="s">
        <v>551</v>
      </c>
      <c r="O31" s="192" t="n">
        <v>43467</v>
      </c>
      <c r="P31" s="191" t="s">
        <v>552</v>
      </c>
      <c r="Q31" s="191"/>
      <c r="R31" s="191"/>
    </row>
    <row r="32" customFormat="false" ht="14.4" hidden="false" customHeight="false" outlineLevel="0" collapsed="false">
      <c r="A32" s="191" t="n">
        <v>24</v>
      </c>
      <c r="B32" s="191" t="s">
        <v>513</v>
      </c>
      <c r="C32" s="191" t="n">
        <v>2</v>
      </c>
      <c r="D32" s="191" t="s">
        <v>509</v>
      </c>
      <c r="E32" s="191" t="s">
        <v>510</v>
      </c>
      <c r="F32" s="191" t="n">
        <v>20</v>
      </c>
      <c r="G32" s="191" t="n">
        <v>14</v>
      </c>
      <c r="H32" s="191" t="n">
        <v>1.2</v>
      </c>
      <c r="I32" s="191" t="n">
        <v>422</v>
      </c>
      <c r="J32" s="191" t="n">
        <v>370</v>
      </c>
      <c r="K32" s="191" t="n">
        <v>90</v>
      </c>
      <c r="L32" s="191" t="n">
        <f aca="false">H32</f>
        <v>1.2</v>
      </c>
      <c r="M32" s="191"/>
      <c r="N32" s="191" t="s">
        <v>553</v>
      </c>
      <c r="O32" s="192" t="s">
        <v>554</v>
      </c>
      <c r="P32" s="191" t="s">
        <v>515</v>
      </c>
      <c r="Q32" s="191"/>
      <c r="R32" s="191"/>
    </row>
    <row r="33" customFormat="false" ht="14.4" hidden="false" customHeight="false" outlineLevel="0" collapsed="false">
      <c r="A33" s="191" t="n">
        <v>25</v>
      </c>
      <c r="B33" s="191" t="s">
        <v>534</v>
      </c>
      <c r="C33" s="191" t="n">
        <v>4</v>
      </c>
      <c r="D33" s="191" t="s">
        <v>509</v>
      </c>
      <c r="E33" s="191" t="s">
        <v>524</v>
      </c>
      <c r="F33" s="191" t="n">
        <v>43</v>
      </c>
      <c r="G33" s="191" t="n">
        <v>18</v>
      </c>
      <c r="H33" s="191" t="n">
        <v>3.6</v>
      </c>
      <c r="I33" s="191" t="n">
        <v>984</v>
      </c>
      <c r="J33" s="191" t="n">
        <v>899</v>
      </c>
      <c r="K33" s="191" t="n">
        <v>120</v>
      </c>
      <c r="L33" s="191" t="n">
        <f aca="false">H33</f>
        <v>3.6</v>
      </c>
      <c r="M33" s="191"/>
      <c r="N33" s="191" t="s">
        <v>555</v>
      </c>
      <c r="O33" s="192" t="s">
        <v>554</v>
      </c>
      <c r="P33" s="191" t="s">
        <v>529</v>
      </c>
      <c r="Q33" s="191"/>
      <c r="R33" s="191"/>
    </row>
    <row r="34" customFormat="false" ht="14.4" hidden="false" customHeight="false" outlineLevel="0" collapsed="false">
      <c r="A34" s="191" t="n">
        <v>26</v>
      </c>
      <c r="B34" s="191" t="s">
        <v>534</v>
      </c>
      <c r="C34" s="191" t="n">
        <v>4</v>
      </c>
      <c r="D34" s="191" t="s">
        <v>509</v>
      </c>
      <c r="E34" s="191" t="s">
        <v>510</v>
      </c>
      <c r="F34" s="191" t="n">
        <v>62</v>
      </c>
      <c r="G34" s="191" t="n">
        <v>7.2</v>
      </c>
      <c r="H34" s="191" t="n">
        <v>1.7</v>
      </c>
      <c r="I34" s="191" t="n">
        <v>484</v>
      </c>
      <c r="J34" s="191" t="n">
        <v>433</v>
      </c>
      <c r="K34" s="191" t="n">
        <v>98</v>
      </c>
      <c r="L34" s="191" t="n">
        <f aca="false">H34</f>
        <v>1.7</v>
      </c>
      <c r="M34" s="191"/>
      <c r="N34" s="191" t="s">
        <v>556</v>
      </c>
      <c r="O34" s="192" t="s">
        <v>554</v>
      </c>
      <c r="P34" s="191" t="s">
        <v>536</v>
      </c>
      <c r="Q34" s="191"/>
      <c r="R34" s="191"/>
    </row>
    <row r="35" customFormat="false" ht="14.4" hidden="false" customHeight="false" outlineLevel="0" collapsed="false">
      <c r="A35" s="191" t="n">
        <v>27</v>
      </c>
      <c r="B35" s="191" t="s">
        <v>537</v>
      </c>
      <c r="C35" s="191" t="n">
        <v>2</v>
      </c>
      <c r="D35" s="191" t="s">
        <v>509</v>
      </c>
      <c r="E35" s="191" t="s">
        <v>524</v>
      </c>
      <c r="F35" s="191" t="n">
        <v>63</v>
      </c>
      <c r="G35" s="191" t="n">
        <v>11.1</v>
      </c>
      <c r="H35" s="191" t="n">
        <v>1.2</v>
      </c>
      <c r="I35" s="191" t="n">
        <v>391</v>
      </c>
      <c r="J35" s="191" t="n">
        <v>363</v>
      </c>
      <c r="K35" s="191" t="n">
        <v>87</v>
      </c>
      <c r="L35" s="191" t="n">
        <f aca="false">H35</f>
        <v>1.2</v>
      </c>
      <c r="M35" s="191"/>
      <c r="N35" s="191" t="s">
        <v>557</v>
      </c>
      <c r="O35" s="192" t="s">
        <v>554</v>
      </c>
      <c r="P35" s="191" t="s">
        <v>539</v>
      </c>
      <c r="Q35" s="191"/>
      <c r="R35" s="191"/>
    </row>
    <row r="36" customFormat="false" ht="14.4" hidden="false" customHeight="false" outlineLevel="0" collapsed="false">
      <c r="A36" s="191" t="n">
        <v>28</v>
      </c>
      <c r="B36" s="191" t="s">
        <v>516</v>
      </c>
      <c r="C36" s="191" t="n">
        <v>4</v>
      </c>
      <c r="D36" s="191" t="s">
        <v>509</v>
      </c>
      <c r="E36" s="191" t="s">
        <v>510</v>
      </c>
      <c r="F36" s="191" t="n">
        <v>33</v>
      </c>
      <c r="G36" s="191" t="n">
        <v>14.1</v>
      </c>
      <c r="H36" s="191" t="n">
        <v>2.5</v>
      </c>
      <c r="I36" s="191" t="n">
        <v>783</v>
      </c>
      <c r="J36" s="191" t="n">
        <f aca="false">652+42</f>
        <v>694</v>
      </c>
      <c r="K36" s="191" t="n">
        <v>162</v>
      </c>
      <c r="L36" s="191" t="n">
        <f aca="false">H36</f>
        <v>2.5</v>
      </c>
      <c r="M36" s="191"/>
      <c r="N36" s="191" t="s">
        <v>558</v>
      </c>
      <c r="O36" s="192" t="s">
        <v>559</v>
      </c>
      <c r="P36" s="191" t="s">
        <v>560</v>
      </c>
      <c r="Q36" s="191"/>
      <c r="R36" s="191"/>
    </row>
    <row r="37" customFormat="false" ht="14.4" hidden="false" customHeight="false" outlineLevel="0" collapsed="false">
      <c r="A37" s="191" t="n">
        <v>29</v>
      </c>
      <c r="B37" s="191" t="s">
        <v>516</v>
      </c>
      <c r="C37" s="191" t="n">
        <v>2</v>
      </c>
      <c r="D37" s="191" t="s">
        <v>509</v>
      </c>
      <c r="E37" s="191" t="s">
        <v>510</v>
      </c>
      <c r="F37" s="191" t="n">
        <v>42</v>
      </c>
      <c r="G37" s="191" t="n">
        <v>4.2</v>
      </c>
      <c r="H37" s="191" t="n">
        <v>2.2</v>
      </c>
      <c r="I37" s="191" t="n">
        <v>619</v>
      </c>
      <c r="J37" s="191" t="n">
        <v>550</v>
      </c>
      <c r="K37" s="191" t="n">
        <v>120</v>
      </c>
      <c r="L37" s="191" t="n">
        <f aca="false">H37</f>
        <v>2.2</v>
      </c>
      <c r="M37" s="191"/>
      <c r="N37" s="191" t="s">
        <v>558</v>
      </c>
      <c r="O37" s="192" t="s">
        <v>559</v>
      </c>
      <c r="P37" s="191" t="s">
        <v>519</v>
      </c>
      <c r="Q37" s="191"/>
      <c r="R37" s="191"/>
    </row>
    <row r="38" customFormat="false" ht="14.4" hidden="false" customHeight="false" outlineLevel="0" collapsed="false">
      <c r="A38" s="191" t="n">
        <v>30</v>
      </c>
      <c r="B38" s="191" t="s">
        <v>521</v>
      </c>
      <c r="C38" s="191" t="n">
        <v>4</v>
      </c>
      <c r="D38" s="191" t="s">
        <v>509</v>
      </c>
      <c r="E38" s="191" t="s">
        <v>510</v>
      </c>
      <c r="F38" s="191" t="n">
        <v>70</v>
      </c>
      <c r="G38" s="191" t="n">
        <v>6.1</v>
      </c>
      <c r="H38" s="191" t="n">
        <v>2.2</v>
      </c>
      <c r="I38" s="191" t="n">
        <v>825</v>
      </c>
      <c r="J38" s="191" t="n">
        <f aca="false">691+46</f>
        <v>737</v>
      </c>
      <c r="K38" s="191" t="n">
        <v>239</v>
      </c>
      <c r="L38" s="191" t="n">
        <f aca="false">H38</f>
        <v>2.2</v>
      </c>
      <c r="M38" s="191"/>
      <c r="N38" s="191" t="s">
        <v>561</v>
      </c>
      <c r="O38" s="192" t="s">
        <v>559</v>
      </c>
      <c r="P38" s="191" t="s">
        <v>562</v>
      </c>
      <c r="Q38" s="191"/>
      <c r="R38" s="191"/>
    </row>
    <row r="39" customFormat="false" ht="14.4" hidden="false" customHeight="false" outlineLevel="0" collapsed="false">
      <c r="A39" s="191" t="n">
        <v>31</v>
      </c>
      <c r="B39" s="191" t="s">
        <v>527</v>
      </c>
      <c r="C39" s="191" t="n">
        <v>4</v>
      </c>
      <c r="D39" s="191" t="s">
        <v>509</v>
      </c>
      <c r="E39" s="191" t="s">
        <v>524</v>
      </c>
      <c r="F39" s="191" t="n">
        <v>29</v>
      </c>
      <c r="G39" s="191" t="n">
        <v>8</v>
      </c>
      <c r="H39" s="191" t="n">
        <v>1.9</v>
      </c>
      <c r="I39" s="191" t="n">
        <v>766</v>
      </c>
      <c r="J39" s="191" t="n">
        <v>701</v>
      </c>
      <c r="K39" s="191" t="n">
        <v>335</v>
      </c>
      <c r="L39" s="191" t="n">
        <f aca="false">H39</f>
        <v>1.9</v>
      </c>
      <c r="M39" s="191"/>
      <c r="N39" s="191" t="s">
        <v>563</v>
      </c>
      <c r="O39" s="192" t="s">
        <v>559</v>
      </c>
      <c r="P39" s="191" t="s">
        <v>530</v>
      </c>
      <c r="Q39" s="191"/>
      <c r="R39" s="191"/>
    </row>
    <row r="40" customFormat="false" ht="14.4" hidden="false" customHeight="false" outlineLevel="0" collapsed="false">
      <c r="A40" s="191" t="n">
        <v>32</v>
      </c>
      <c r="B40" s="191" t="s">
        <v>527</v>
      </c>
      <c r="C40" s="191" t="n">
        <v>4</v>
      </c>
      <c r="D40" s="191" t="s">
        <v>509</v>
      </c>
      <c r="E40" s="191" t="s">
        <v>524</v>
      </c>
      <c r="F40" s="191" t="n">
        <v>80</v>
      </c>
      <c r="G40" s="191" t="n">
        <v>5.1</v>
      </c>
      <c r="H40" s="191" t="n">
        <v>2.1</v>
      </c>
      <c r="I40" s="191" t="n">
        <v>819</v>
      </c>
      <c r="J40" s="191" t="n">
        <f aca="false">694+52</f>
        <v>746</v>
      </c>
      <c r="K40" s="191" t="n">
        <v>279</v>
      </c>
      <c r="L40" s="191" t="n">
        <f aca="false">H40</f>
        <v>2.1</v>
      </c>
      <c r="M40" s="191"/>
      <c r="N40" s="191" t="s">
        <v>564</v>
      </c>
      <c r="O40" s="192" t="s">
        <v>559</v>
      </c>
      <c r="P40" s="191" t="s">
        <v>529</v>
      </c>
      <c r="Q40" s="191"/>
      <c r="R40" s="191"/>
    </row>
    <row r="41" customFormat="false" ht="14.4" hidden="false" customHeight="false" outlineLevel="0" collapsed="false">
      <c r="A41" s="191" t="n">
        <v>33</v>
      </c>
      <c r="B41" s="191" t="s">
        <v>545</v>
      </c>
      <c r="C41" s="191" t="n">
        <v>4</v>
      </c>
      <c r="D41" s="191" t="s">
        <v>509</v>
      </c>
      <c r="E41" s="191" t="s">
        <v>510</v>
      </c>
      <c r="F41" s="191" t="n">
        <v>39</v>
      </c>
      <c r="G41" s="191" t="n">
        <v>5.3</v>
      </c>
      <c r="H41" s="191" t="n">
        <v>1.6</v>
      </c>
      <c r="I41" s="191" t="n">
        <v>486</v>
      </c>
      <c r="J41" s="191" t="n">
        <f aca="false">408+27</f>
        <v>435</v>
      </c>
      <c r="K41" s="191" t="n">
        <v>85</v>
      </c>
      <c r="L41" s="191" t="n">
        <f aca="false">H41</f>
        <v>1.6</v>
      </c>
      <c r="M41" s="191"/>
      <c r="N41" s="191" t="s">
        <v>565</v>
      </c>
      <c r="O41" s="192" t="s">
        <v>559</v>
      </c>
      <c r="P41" s="191" t="s">
        <v>548</v>
      </c>
      <c r="Q41" s="191"/>
      <c r="R41" s="191"/>
    </row>
    <row r="42" customFormat="false" ht="14.4" hidden="false" customHeight="false" outlineLevel="0" collapsed="false">
      <c r="A42" s="191" t="n">
        <v>34</v>
      </c>
      <c r="B42" s="191" t="s">
        <v>545</v>
      </c>
      <c r="C42" s="191" t="n">
        <v>4</v>
      </c>
      <c r="D42" s="191" t="s">
        <v>509</v>
      </c>
      <c r="E42" s="191" t="s">
        <v>524</v>
      </c>
      <c r="F42" s="191" t="n">
        <v>68</v>
      </c>
      <c r="G42" s="191" t="n">
        <v>2.3</v>
      </c>
      <c r="H42" s="191" t="n">
        <v>1.7</v>
      </c>
      <c r="I42" s="191" t="n">
        <v>444</v>
      </c>
      <c r="J42" s="191" t="n">
        <f aca="false">382+37</f>
        <v>419</v>
      </c>
      <c r="K42" s="191" t="n">
        <v>98</v>
      </c>
      <c r="L42" s="191" t="n">
        <f aca="false">H42</f>
        <v>1.7</v>
      </c>
      <c r="M42" s="191"/>
      <c r="N42" s="191" t="s">
        <v>565</v>
      </c>
      <c r="O42" s="192" t="s">
        <v>559</v>
      </c>
      <c r="P42" s="191" t="s">
        <v>548</v>
      </c>
      <c r="Q42" s="191"/>
      <c r="R42" s="191"/>
    </row>
    <row r="43" customFormat="false" ht="14.4" hidden="false" customHeight="false" outlineLevel="0" collapsed="false">
      <c r="A43" s="191" t="n">
        <v>35</v>
      </c>
      <c r="B43" s="191" t="s">
        <v>549</v>
      </c>
      <c r="C43" s="191" t="n">
        <v>4</v>
      </c>
      <c r="D43" s="191" t="s">
        <v>509</v>
      </c>
      <c r="E43" s="191" t="s">
        <v>524</v>
      </c>
      <c r="F43" s="191" t="n">
        <v>47</v>
      </c>
      <c r="G43" s="191" t="n">
        <v>8</v>
      </c>
      <c r="H43" s="191" t="n">
        <v>1.3</v>
      </c>
      <c r="I43" s="191" t="n">
        <v>458</v>
      </c>
      <c r="J43" s="191" t="n">
        <f aca="false">396+36</f>
        <v>432</v>
      </c>
      <c r="K43" s="191" t="n">
        <v>71</v>
      </c>
      <c r="L43" s="191" t="n">
        <f aca="false">H43</f>
        <v>1.3</v>
      </c>
      <c r="M43" s="191"/>
      <c r="N43" s="191" t="s">
        <v>566</v>
      </c>
      <c r="O43" s="192" t="s">
        <v>559</v>
      </c>
      <c r="P43" s="191" t="s">
        <v>567</v>
      </c>
      <c r="Q43" s="191"/>
      <c r="R43" s="191"/>
    </row>
    <row r="45" customFormat="false" ht="14.4" hidden="false" customHeight="false" outlineLevel="0" collapsed="false">
      <c r="A45" s="190" t="s">
        <v>568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</row>
    <row r="46" customFormat="false" ht="14.4" hidden="false" customHeight="false" outlineLevel="0" collapsed="false">
      <c r="A46" s="191" t="n">
        <v>1</v>
      </c>
      <c r="B46" s="191" t="s">
        <v>508</v>
      </c>
      <c r="C46" s="191" t="n">
        <v>2</v>
      </c>
      <c r="D46" s="191" t="s">
        <v>475</v>
      </c>
      <c r="E46" s="191" t="s">
        <v>524</v>
      </c>
      <c r="F46" s="191" t="n">
        <v>18</v>
      </c>
      <c r="G46" s="191" t="n">
        <v>9</v>
      </c>
      <c r="H46" s="191" t="n">
        <v>1.7</v>
      </c>
      <c r="I46" s="191" t="n">
        <v>10</v>
      </c>
      <c r="J46" s="191"/>
      <c r="K46" s="191"/>
      <c r="L46" s="191" t="n">
        <f aca="false">H46</f>
        <v>1.7</v>
      </c>
      <c r="M46" s="191"/>
      <c r="N46" s="191" t="s">
        <v>569</v>
      </c>
      <c r="O46" s="192" t="s">
        <v>570</v>
      </c>
      <c r="P46" s="191" t="s">
        <v>515</v>
      </c>
      <c r="Q46" s="191"/>
      <c r="R46" s="191"/>
    </row>
    <row r="47" customFormat="false" ht="14.4" hidden="false" customHeight="false" outlineLevel="0" collapsed="false">
      <c r="A47" s="191" t="n">
        <v>2</v>
      </c>
      <c r="B47" s="191" t="s">
        <v>508</v>
      </c>
      <c r="C47" s="191" t="n">
        <v>2</v>
      </c>
      <c r="D47" s="191" t="s">
        <v>475</v>
      </c>
      <c r="E47" s="191" t="s">
        <v>524</v>
      </c>
      <c r="F47" s="191" t="n">
        <v>58</v>
      </c>
      <c r="G47" s="191" t="n">
        <v>1</v>
      </c>
      <c r="H47" s="191" t="n">
        <v>2.7</v>
      </c>
      <c r="I47" s="191" t="n">
        <v>16</v>
      </c>
      <c r="J47" s="191"/>
      <c r="K47" s="191"/>
      <c r="L47" s="191" t="n">
        <f aca="false">H47</f>
        <v>2.7</v>
      </c>
      <c r="M47" s="191"/>
      <c r="N47" s="191" t="s">
        <v>569</v>
      </c>
      <c r="O47" s="192" t="s">
        <v>570</v>
      </c>
      <c r="P47" s="191" t="s">
        <v>512</v>
      </c>
      <c r="Q47" s="191"/>
      <c r="R47" s="191"/>
    </row>
    <row r="48" customFormat="false" ht="14.4" hidden="false" customHeight="false" outlineLevel="0" collapsed="false">
      <c r="A48" s="191" t="n">
        <v>3</v>
      </c>
      <c r="B48" s="191" t="s">
        <v>508</v>
      </c>
      <c r="C48" s="191" t="n">
        <v>2</v>
      </c>
      <c r="D48" s="191" t="s">
        <v>475</v>
      </c>
      <c r="E48" s="191" t="s">
        <v>524</v>
      </c>
      <c r="F48" s="191" t="n">
        <v>58</v>
      </c>
      <c r="G48" s="191" t="n">
        <v>4</v>
      </c>
      <c r="H48" s="191" t="n">
        <v>1.7</v>
      </c>
      <c r="I48" s="191" t="n">
        <v>10</v>
      </c>
      <c r="J48" s="191"/>
      <c r="K48" s="191"/>
      <c r="L48" s="191" t="n">
        <f aca="false">H48</f>
        <v>1.7</v>
      </c>
      <c r="M48" s="191"/>
      <c r="N48" s="191" t="s">
        <v>569</v>
      </c>
      <c r="O48" s="192" t="s">
        <v>570</v>
      </c>
      <c r="P48" s="191" t="s">
        <v>512</v>
      </c>
      <c r="Q48" s="191"/>
      <c r="R48" s="191"/>
    </row>
    <row r="49" customFormat="false" ht="14.4" hidden="false" customHeight="false" outlineLevel="0" collapsed="false">
      <c r="A49" s="191" t="n">
        <v>4</v>
      </c>
      <c r="B49" s="191" t="s">
        <v>508</v>
      </c>
      <c r="C49" s="191" t="n">
        <v>2</v>
      </c>
      <c r="D49" s="191" t="s">
        <v>475</v>
      </c>
      <c r="E49" s="191" t="s">
        <v>524</v>
      </c>
      <c r="F49" s="191" t="n">
        <v>58</v>
      </c>
      <c r="G49" s="191" t="n">
        <v>9</v>
      </c>
      <c r="H49" s="191" t="n">
        <v>3.1</v>
      </c>
      <c r="I49" s="191" t="n">
        <v>19</v>
      </c>
      <c r="J49" s="191"/>
      <c r="K49" s="191"/>
      <c r="L49" s="191" t="n">
        <f aca="false">H49</f>
        <v>3.1</v>
      </c>
      <c r="M49" s="191"/>
      <c r="N49" s="191" t="s">
        <v>569</v>
      </c>
      <c r="O49" s="192" t="s">
        <v>570</v>
      </c>
      <c r="P49" s="191" t="s">
        <v>512</v>
      </c>
      <c r="Q49" s="191"/>
      <c r="R49" s="191"/>
    </row>
    <row r="50" customFormat="false" ht="14.4" hidden="false" customHeight="false" outlineLevel="0" collapsed="false">
      <c r="A50" s="191" t="n">
        <v>5</v>
      </c>
      <c r="B50" s="191" t="s">
        <v>508</v>
      </c>
      <c r="C50" s="191" t="n">
        <v>2</v>
      </c>
      <c r="D50" s="191" t="s">
        <v>475</v>
      </c>
      <c r="E50" s="191" t="s">
        <v>524</v>
      </c>
      <c r="F50" s="191" t="n">
        <v>59</v>
      </c>
      <c r="G50" s="191" t="n">
        <v>2</v>
      </c>
      <c r="H50" s="191" t="n">
        <v>2</v>
      </c>
      <c r="I50" s="191" t="n">
        <v>12</v>
      </c>
      <c r="J50" s="191"/>
      <c r="K50" s="191"/>
      <c r="L50" s="191" t="n">
        <f aca="false">H50</f>
        <v>2</v>
      </c>
      <c r="M50" s="191"/>
      <c r="N50" s="191" t="s">
        <v>569</v>
      </c>
      <c r="O50" s="192" t="s">
        <v>570</v>
      </c>
      <c r="P50" s="191" t="s">
        <v>512</v>
      </c>
      <c r="Q50" s="191"/>
      <c r="R50" s="191"/>
    </row>
    <row r="51" customFormat="false" ht="14.4" hidden="false" customHeight="false" outlineLevel="0" collapsed="false">
      <c r="A51" s="191" t="n">
        <v>6</v>
      </c>
      <c r="B51" s="191" t="s">
        <v>508</v>
      </c>
      <c r="C51" s="191" t="n">
        <v>1</v>
      </c>
      <c r="D51" s="191" t="s">
        <v>477</v>
      </c>
      <c r="E51" s="191" t="s">
        <v>524</v>
      </c>
      <c r="F51" s="191" t="n">
        <v>12</v>
      </c>
      <c r="G51" s="191" t="n">
        <v>7</v>
      </c>
      <c r="H51" s="191" t="n">
        <v>1</v>
      </c>
      <c r="I51" s="191" t="n">
        <v>10</v>
      </c>
      <c r="J51" s="191"/>
      <c r="K51" s="191"/>
      <c r="L51" s="191" t="n">
        <f aca="false">H51</f>
        <v>1</v>
      </c>
      <c r="M51" s="191"/>
      <c r="N51" s="191" t="s">
        <v>571</v>
      </c>
      <c r="O51" s="192" t="s">
        <v>570</v>
      </c>
      <c r="P51" s="191" t="s">
        <v>572</v>
      </c>
      <c r="Q51" s="191"/>
      <c r="R51" s="191"/>
    </row>
    <row r="52" customFormat="false" ht="14.4" hidden="false" customHeight="false" outlineLevel="0" collapsed="false">
      <c r="A52" s="191" t="n">
        <v>7</v>
      </c>
      <c r="B52" s="191" t="s">
        <v>508</v>
      </c>
      <c r="C52" s="191" t="n">
        <v>1</v>
      </c>
      <c r="D52" s="191" t="s">
        <v>477</v>
      </c>
      <c r="E52" s="191" t="s">
        <v>524</v>
      </c>
      <c r="F52" s="191" t="n">
        <v>12</v>
      </c>
      <c r="G52" s="191" t="n">
        <v>12</v>
      </c>
      <c r="H52" s="191" t="n">
        <v>2.2</v>
      </c>
      <c r="I52" s="191" t="n">
        <v>21</v>
      </c>
      <c r="J52" s="191"/>
      <c r="K52" s="191"/>
      <c r="L52" s="191" t="n">
        <f aca="false">H52</f>
        <v>2.2</v>
      </c>
      <c r="M52" s="191"/>
      <c r="N52" s="191" t="s">
        <v>571</v>
      </c>
      <c r="O52" s="192" t="s">
        <v>570</v>
      </c>
      <c r="P52" s="191" t="s">
        <v>572</v>
      </c>
      <c r="Q52" s="191"/>
      <c r="R52" s="191"/>
    </row>
    <row r="53" customFormat="false" ht="14.4" hidden="false" customHeight="false" outlineLevel="0" collapsed="false">
      <c r="A53" s="191" t="n">
        <v>8</v>
      </c>
      <c r="B53" s="191" t="s">
        <v>508</v>
      </c>
      <c r="C53" s="191" t="n">
        <v>2</v>
      </c>
      <c r="D53" s="191" t="s">
        <v>477</v>
      </c>
      <c r="E53" s="191" t="s">
        <v>524</v>
      </c>
      <c r="F53" s="191" t="n">
        <v>20</v>
      </c>
      <c r="G53" s="191" t="n">
        <v>13</v>
      </c>
      <c r="H53" s="191" t="n">
        <v>0.9</v>
      </c>
      <c r="I53" s="191" t="n">
        <v>4</v>
      </c>
      <c r="J53" s="191"/>
      <c r="K53" s="191"/>
      <c r="L53" s="191" t="n">
        <f aca="false">H53</f>
        <v>0.9</v>
      </c>
      <c r="M53" s="191"/>
      <c r="N53" s="191" t="s">
        <v>571</v>
      </c>
      <c r="O53" s="192" t="s">
        <v>570</v>
      </c>
      <c r="P53" s="191" t="s">
        <v>515</v>
      </c>
      <c r="Q53" s="191"/>
      <c r="R53" s="191"/>
    </row>
    <row r="54" customFormat="false" ht="14.4" hidden="false" customHeight="false" outlineLevel="0" collapsed="false">
      <c r="A54" s="191" t="n">
        <v>9</v>
      </c>
      <c r="B54" s="191" t="s">
        <v>508</v>
      </c>
      <c r="C54" s="191" t="n">
        <v>2</v>
      </c>
      <c r="D54" s="191" t="s">
        <v>477</v>
      </c>
      <c r="E54" s="191" t="s">
        <v>524</v>
      </c>
      <c r="F54" s="191" t="n">
        <v>26</v>
      </c>
      <c r="G54" s="191" t="n">
        <v>12</v>
      </c>
      <c r="H54" s="191" t="n">
        <v>3</v>
      </c>
      <c r="I54" s="191" t="n">
        <v>29</v>
      </c>
      <c r="J54" s="191"/>
      <c r="K54" s="191"/>
      <c r="L54" s="191" t="n">
        <f aca="false">H54</f>
        <v>3</v>
      </c>
      <c r="M54" s="191"/>
      <c r="N54" s="191" t="s">
        <v>571</v>
      </c>
      <c r="O54" s="192" t="s">
        <v>570</v>
      </c>
      <c r="P54" s="191" t="s">
        <v>515</v>
      </c>
      <c r="Q54" s="191"/>
      <c r="R54" s="191"/>
    </row>
    <row r="55" customFormat="false" ht="14.4" hidden="false" customHeight="false" outlineLevel="0" collapsed="false">
      <c r="A55" s="191" t="n">
        <v>10</v>
      </c>
      <c r="B55" s="191" t="s">
        <v>508</v>
      </c>
      <c r="C55" s="191" t="n">
        <v>2</v>
      </c>
      <c r="D55" s="191" t="s">
        <v>477</v>
      </c>
      <c r="E55" s="191" t="s">
        <v>524</v>
      </c>
      <c r="F55" s="191" t="n">
        <v>27</v>
      </c>
      <c r="G55" s="191" t="n">
        <v>8</v>
      </c>
      <c r="H55" s="191" t="n">
        <v>2.5</v>
      </c>
      <c r="I55" s="191" t="n">
        <v>24</v>
      </c>
      <c r="J55" s="191"/>
      <c r="K55" s="191"/>
      <c r="L55" s="191" t="n">
        <f aca="false">H55</f>
        <v>2.5</v>
      </c>
      <c r="M55" s="191"/>
      <c r="N55" s="191" t="s">
        <v>571</v>
      </c>
      <c r="O55" s="192" t="s">
        <v>570</v>
      </c>
      <c r="P55" s="191" t="s">
        <v>515</v>
      </c>
      <c r="Q55" s="191"/>
      <c r="R55" s="191"/>
    </row>
    <row r="56" customFormat="false" ht="14.4" hidden="false" customHeight="false" outlineLevel="0" collapsed="false">
      <c r="A56" s="191" t="n">
        <v>11</v>
      </c>
      <c r="B56" s="191" t="s">
        <v>508</v>
      </c>
      <c r="C56" s="191" t="n">
        <v>1</v>
      </c>
      <c r="D56" s="191" t="s">
        <v>477</v>
      </c>
      <c r="E56" s="191" t="s">
        <v>573</v>
      </c>
      <c r="F56" s="191" t="n">
        <v>33</v>
      </c>
      <c r="G56" s="191" t="n">
        <v>8</v>
      </c>
      <c r="H56" s="191" t="n">
        <v>1.2</v>
      </c>
      <c r="I56" s="191" t="n">
        <v>6</v>
      </c>
      <c r="J56" s="191"/>
      <c r="K56" s="191"/>
      <c r="L56" s="191" t="n">
        <f aca="false">H56</f>
        <v>1.2</v>
      </c>
      <c r="M56" s="191"/>
      <c r="N56" s="191" t="s">
        <v>571</v>
      </c>
      <c r="O56" s="192" t="s">
        <v>570</v>
      </c>
      <c r="P56" s="191" t="s">
        <v>572</v>
      </c>
      <c r="Q56" s="191"/>
      <c r="R56" s="191"/>
    </row>
    <row r="57" customFormat="false" ht="14.4" hidden="false" customHeight="false" outlineLevel="0" collapsed="false">
      <c r="A57" s="191" t="n">
        <v>12</v>
      </c>
      <c r="B57" s="191" t="s">
        <v>508</v>
      </c>
      <c r="C57" s="191" t="n">
        <v>1</v>
      </c>
      <c r="D57" s="191" t="s">
        <v>477</v>
      </c>
      <c r="E57" s="191" t="s">
        <v>524</v>
      </c>
      <c r="F57" s="191" t="n">
        <v>33</v>
      </c>
      <c r="G57" s="191" t="n">
        <v>9</v>
      </c>
      <c r="H57" s="191" t="n">
        <v>2.4</v>
      </c>
      <c r="I57" s="191" t="n">
        <v>26</v>
      </c>
      <c r="J57" s="191" t="n">
        <v>3</v>
      </c>
      <c r="K57" s="191"/>
      <c r="L57" s="191" t="n">
        <f aca="false">H57</f>
        <v>2.4</v>
      </c>
      <c r="M57" s="191"/>
      <c r="N57" s="191" t="s">
        <v>571</v>
      </c>
      <c r="O57" s="192" t="s">
        <v>570</v>
      </c>
      <c r="P57" s="191" t="s">
        <v>572</v>
      </c>
      <c r="Q57" s="191"/>
      <c r="R57" s="191"/>
    </row>
    <row r="58" customFormat="false" ht="14.4" hidden="false" customHeight="false" outlineLevel="0" collapsed="false">
      <c r="A58" s="191" t="n">
        <v>13</v>
      </c>
      <c r="B58" s="191" t="s">
        <v>508</v>
      </c>
      <c r="C58" s="191" t="n">
        <v>1</v>
      </c>
      <c r="D58" s="191" t="s">
        <v>477</v>
      </c>
      <c r="E58" s="191" t="s">
        <v>532</v>
      </c>
      <c r="F58" s="191" t="n">
        <v>34</v>
      </c>
      <c r="G58" s="191" t="n">
        <v>8</v>
      </c>
      <c r="H58" s="191" t="n">
        <v>1.1</v>
      </c>
      <c r="I58" s="191" t="n">
        <v>13</v>
      </c>
      <c r="J58" s="191" t="n">
        <v>2</v>
      </c>
      <c r="K58" s="191"/>
      <c r="L58" s="191" t="n">
        <f aca="false">H58</f>
        <v>1.1</v>
      </c>
      <c r="M58" s="191"/>
      <c r="N58" s="191" t="s">
        <v>571</v>
      </c>
      <c r="O58" s="192" t="s">
        <v>570</v>
      </c>
      <c r="P58" s="191" t="s">
        <v>572</v>
      </c>
      <c r="Q58" s="191"/>
      <c r="R58" s="191"/>
    </row>
    <row r="59" customFormat="false" ht="14.4" hidden="false" customHeight="false" outlineLevel="0" collapsed="false">
      <c r="A59" s="191" t="n">
        <v>14</v>
      </c>
      <c r="B59" s="191" t="s">
        <v>508</v>
      </c>
      <c r="C59" s="191" t="n">
        <v>1</v>
      </c>
      <c r="D59" s="191" t="s">
        <v>477</v>
      </c>
      <c r="E59" s="191" t="s">
        <v>524</v>
      </c>
      <c r="F59" s="191" t="n">
        <v>64</v>
      </c>
      <c r="G59" s="191" t="n">
        <v>9</v>
      </c>
      <c r="H59" s="191" t="n">
        <v>3.8</v>
      </c>
      <c r="I59" s="191" t="n">
        <v>36</v>
      </c>
      <c r="J59" s="191"/>
      <c r="K59" s="191"/>
      <c r="L59" s="191" t="n">
        <f aca="false">H59</f>
        <v>3.8</v>
      </c>
      <c r="M59" s="191"/>
      <c r="N59" s="191" t="s">
        <v>571</v>
      </c>
      <c r="O59" s="192" t="s">
        <v>570</v>
      </c>
      <c r="P59" s="191" t="s">
        <v>574</v>
      </c>
      <c r="Q59" s="191"/>
      <c r="R59" s="191"/>
    </row>
    <row r="60" customFormat="false" ht="14.4" hidden="false" customHeight="false" outlineLevel="0" collapsed="false">
      <c r="A60" s="191" t="n">
        <v>15</v>
      </c>
      <c r="B60" s="191" t="s">
        <v>513</v>
      </c>
      <c r="C60" s="191" t="n">
        <v>3</v>
      </c>
      <c r="D60" s="191" t="s">
        <v>475</v>
      </c>
      <c r="E60" s="191" t="s">
        <v>524</v>
      </c>
      <c r="F60" s="191" t="n">
        <v>1</v>
      </c>
      <c r="G60" s="191" t="n">
        <v>13</v>
      </c>
      <c r="H60" s="191" t="n">
        <v>2</v>
      </c>
      <c r="I60" s="191" t="n">
        <v>10</v>
      </c>
      <c r="J60" s="191"/>
      <c r="K60" s="191"/>
      <c r="L60" s="191" t="n">
        <f aca="false">H60</f>
        <v>2</v>
      </c>
      <c r="M60" s="191"/>
      <c r="N60" s="191" t="s">
        <v>575</v>
      </c>
      <c r="O60" s="192" t="s">
        <v>570</v>
      </c>
      <c r="P60" s="191" t="s">
        <v>576</v>
      </c>
      <c r="Q60" s="191"/>
      <c r="R60" s="191"/>
    </row>
    <row r="61" customFormat="false" ht="14.4" hidden="false" customHeight="false" outlineLevel="0" collapsed="false">
      <c r="A61" s="191" t="n">
        <v>16</v>
      </c>
      <c r="B61" s="191" t="s">
        <v>513</v>
      </c>
      <c r="C61" s="191" t="n">
        <v>3</v>
      </c>
      <c r="D61" s="191" t="s">
        <v>475</v>
      </c>
      <c r="E61" s="191" t="s">
        <v>524</v>
      </c>
      <c r="F61" s="191" t="n">
        <v>1</v>
      </c>
      <c r="G61" s="191" t="n">
        <v>20</v>
      </c>
      <c r="H61" s="191" t="n">
        <v>0.5</v>
      </c>
      <c r="I61" s="191" t="n">
        <v>1</v>
      </c>
      <c r="J61" s="191"/>
      <c r="K61" s="191"/>
      <c r="L61" s="191" t="n">
        <f aca="false">H61</f>
        <v>0.5</v>
      </c>
      <c r="M61" s="191"/>
      <c r="N61" s="191" t="s">
        <v>575</v>
      </c>
      <c r="O61" s="192" t="s">
        <v>570</v>
      </c>
      <c r="P61" s="191" t="s">
        <v>576</v>
      </c>
      <c r="Q61" s="191"/>
      <c r="R61" s="191"/>
    </row>
    <row r="62" customFormat="false" ht="14.4" hidden="false" customHeight="false" outlineLevel="0" collapsed="false">
      <c r="A62" s="191" t="n">
        <v>17</v>
      </c>
      <c r="B62" s="191" t="s">
        <v>513</v>
      </c>
      <c r="C62" s="191" t="n">
        <v>3</v>
      </c>
      <c r="D62" s="191" t="s">
        <v>475</v>
      </c>
      <c r="E62" s="191" t="s">
        <v>524</v>
      </c>
      <c r="F62" s="191" t="n">
        <v>11</v>
      </c>
      <c r="G62" s="191" t="n">
        <v>4</v>
      </c>
      <c r="H62" s="191" t="n">
        <v>1.9</v>
      </c>
      <c r="I62" s="191" t="n">
        <v>12</v>
      </c>
      <c r="J62" s="191"/>
      <c r="K62" s="191"/>
      <c r="L62" s="191" t="n">
        <f aca="false">H62</f>
        <v>1.9</v>
      </c>
      <c r="M62" s="191"/>
      <c r="N62" s="191" t="s">
        <v>575</v>
      </c>
      <c r="O62" s="192" t="s">
        <v>570</v>
      </c>
      <c r="P62" s="191" t="s">
        <v>577</v>
      </c>
      <c r="Q62" s="191"/>
      <c r="R62" s="191"/>
    </row>
    <row r="63" customFormat="false" ht="14.4" hidden="false" customHeight="false" outlineLevel="0" collapsed="false">
      <c r="A63" s="191" t="n">
        <v>18</v>
      </c>
      <c r="B63" s="191" t="s">
        <v>513</v>
      </c>
      <c r="C63" s="191" t="n">
        <v>3</v>
      </c>
      <c r="D63" s="191" t="s">
        <v>475</v>
      </c>
      <c r="E63" s="191" t="s">
        <v>524</v>
      </c>
      <c r="F63" s="191" t="n">
        <v>11</v>
      </c>
      <c r="G63" s="191" t="n">
        <v>8</v>
      </c>
      <c r="H63" s="191" t="n">
        <v>1.6</v>
      </c>
      <c r="I63" s="191" t="n">
        <v>10</v>
      </c>
      <c r="J63" s="191"/>
      <c r="K63" s="191"/>
      <c r="L63" s="191" t="n">
        <f aca="false">H63</f>
        <v>1.6</v>
      </c>
      <c r="M63" s="191"/>
      <c r="N63" s="191" t="s">
        <v>575</v>
      </c>
      <c r="O63" s="192" t="s">
        <v>570</v>
      </c>
      <c r="P63" s="191" t="s">
        <v>577</v>
      </c>
      <c r="Q63" s="191"/>
      <c r="R63" s="191"/>
    </row>
    <row r="64" customFormat="false" ht="14.4" hidden="false" customHeight="false" outlineLevel="0" collapsed="false">
      <c r="A64" s="191" t="n">
        <v>19</v>
      </c>
      <c r="B64" s="191" t="s">
        <v>513</v>
      </c>
      <c r="C64" s="191" t="n">
        <v>2</v>
      </c>
      <c r="D64" s="191" t="s">
        <v>475</v>
      </c>
      <c r="E64" s="191" t="s">
        <v>524</v>
      </c>
      <c r="F64" s="191" t="n">
        <v>19</v>
      </c>
      <c r="G64" s="191" t="n">
        <v>16</v>
      </c>
      <c r="H64" s="191" t="n">
        <v>2.4</v>
      </c>
      <c r="I64" s="191" t="n">
        <v>14</v>
      </c>
      <c r="J64" s="191"/>
      <c r="K64" s="191"/>
      <c r="L64" s="191" t="n">
        <f aca="false">H64</f>
        <v>2.4</v>
      </c>
      <c r="M64" s="191"/>
      <c r="N64" s="191" t="s">
        <v>575</v>
      </c>
      <c r="O64" s="192" t="s">
        <v>570</v>
      </c>
      <c r="P64" s="191" t="s">
        <v>515</v>
      </c>
      <c r="Q64" s="191"/>
      <c r="R64" s="191"/>
    </row>
    <row r="65" customFormat="false" ht="14.4" hidden="false" customHeight="false" outlineLevel="0" collapsed="false">
      <c r="A65" s="191" t="n">
        <v>20</v>
      </c>
      <c r="B65" s="191" t="s">
        <v>513</v>
      </c>
      <c r="C65" s="191" t="n">
        <v>2</v>
      </c>
      <c r="D65" s="191" t="s">
        <v>475</v>
      </c>
      <c r="E65" s="191" t="s">
        <v>524</v>
      </c>
      <c r="F65" s="191" t="n">
        <v>20</v>
      </c>
      <c r="G65" s="191" t="n">
        <v>11</v>
      </c>
      <c r="H65" s="191" t="n">
        <v>2.7</v>
      </c>
      <c r="I65" s="191" t="n">
        <v>14</v>
      </c>
      <c r="J65" s="191"/>
      <c r="K65" s="191"/>
      <c r="L65" s="191" t="n">
        <f aca="false">H65</f>
        <v>2.7</v>
      </c>
      <c r="M65" s="191"/>
      <c r="N65" s="191" t="s">
        <v>575</v>
      </c>
      <c r="O65" s="192" t="s">
        <v>570</v>
      </c>
      <c r="P65" s="191" t="s">
        <v>515</v>
      </c>
      <c r="Q65" s="191"/>
      <c r="R65" s="191"/>
    </row>
    <row r="66" customFormat="false" ht="14.4" hidden="false" customHeight="false" outlineLevel="0" collapsed="false">
      <c r="A66" s="191" t="n">
        <v>21</v>
      </c>
      <c r="B66" s="191" t="s">
        <v>513</v>
      </c>
      <c r="C66" s="191" t="n">
        <v>2</v>
      </c>
      <c r="D66" s="191" t="s">
        <v>475</v>
      </c>
      <c r="E66" s="191" t="s">
        <v>524</v>
      </c>
      <c r="F66" s="191" t="n">
        <v>20</v>
      </c>
      <c r="G66" s="191" t="n">
        <v>15</v>
      </c>
      <c r="H66" s="191" t="n">
        <v>2.4</v>
      </c>
      <c r="I66" s="191" t="n">
        <v>14</v>
      </c>
      <c r="J66" s="191"/>
      <c r="K66" s="191"/>
      <c r="L66" s="191" t="n">
        <f aca="false">H66</f>
        <v>2.4</v>
      </c>
      <c r="M66" s="191"/>
      <c r="N66" s="191" t="s">
        <v>575</v>
      </c>
      <c r="O66" s="192" t="s">
        <v>570</v>
      </c>
      <c r="P66" s="191" t="s">
        <v>515</v>
      </c>
      <c r="Q66" s="191"/>
      <c r="R66" s="191"/>
    </row>
    <row r="67" customFormat="false" ht="14.4" hidden="false" customHeight="false" outlineLevel="0" collapsed="false">
      <c r="A67" s="191" t="n">
        <v>22</v>
      </c>
      <c r="B67" s="191" t="s">
        <v>513</v>
      </c>
      <c r="C67" s="191" t="n">
        <v>2</v>
      </c>
      <c r="D67" s="191" t="s">
        <v>475</v>
      </c>
      <c r="E67" s="191" t="s">
        <v>524</v>
      </c>
      <c r="F67" s="191" t="n">
        <v>20</v>
      </c>
      <c r="G67" s="191" t="n">
        <v>19</v>
      </c>
      <c r="H67" s="191" t="n">
        <v>1.5</v>
      </c>
      <c r="I67" s="191" t="n">
        <v>8</v>
      </c>
      <c r="J67" s="191"/>
      <c r="K67" s="191"/>
      <c r="L67" s="191" t="n">
        <f aca="false">H67</f>
        <v>1.5</v>
      </c>
      <c r="M67" s="191"/>
      <c r="N67" s="191" t="s">
        <v>575</v>
      </c>
      <c r="O67" s="192" t="s">
        <v>570</v>
      </c>
      <c r="P67" s="191" t="s">
        <v>515</v>
      </c>
      <c r="Q67" s="191"/>
      <c r="R67" s="191"/>
    </row>
    <row r="68" customFormat="false" ht="14.4" hidden="false" customHeight="false" outlineLevel="0" collapsed="false">
      <c r="A68" s="191" t="n">
        <v>23</v>
      </c>
      <c r="B68" s="191" t="s">
        <v>513</v>
      </c>
      <c r="C68" s="191" t="n">
        <v>2</v>
      </c>
      <c r="D68" s="191" t="s">
        <v>475</v>
      </c>
      <c r="E68" s="191" t="s">
        <v>524</v>
      </c>
      <c r="F68" s="191" t="n">
        <v>37</v>
      </c>
      <c r="G68" s="191" t="n">
        <v>6</v>
      </c>
      <c r="H68" s="191" t="n">
        <v>1.2</v>
      </c>
      <c r="I68" s="191" t="n">
        <v>7</v>
      </c>
      <c r="J68" s="191"/>
      <c r="K68" s="191"/>
      <c r="L68" s="191" t="n">
        <f aca="false">H68</f>
        <v>1.2</v>
      </c>
      <c r="M68" s="191"/>
      <c r="N68" s="191" t="s">
        <v>575</v>
      </c>
      <c r="O68" s="192" t="s">
        <v>570</v>
      </c>
      <c r="P68" s="191" t="s">
        <v>512</v>
      </c>
      <c r="Q68" s="191"/>
      <c r="R68" s="191"/>
    </row>
    <row r="69" customFormat="false" ht="14.4" hidden="false" customHeight="false" outlineLevel="0" collapsed="false">
      <c r="A69" s="191" t="n">
        <v>24</v>
      </c>
      <c r="B69" s="191" t="s">
        <v>513</v>
      </c>
      <c r="C69" s="191" t="n">
        <v>2</v>
      </c>
      <c r="D69" s="191" t="s">
        <v>475</v>
      </c>
      <c r="E69" s="191" t="s">
        <v>524</v>
      </c>
      <c r="F69" s="191" t="n">
        <v>61</v>
      </c>
      <c r="G69" s="191" t="n">
        <v>7</v>
      </c>
      <c r="H69" s="191" t="n">
        <v>2.5</v>
      </c>
      <c r="I69" s="191" t="n">
        <v>15</v>
      </c>
      <c r="J69" s="191"/>
      <c r="K69" s="191"/>
      <c r="L69" s="191" t="n">
        <f aca="false">H69</f>
        <v>2.5</v>
      </c>
      <c r="M69" s="191"/>
      <c r="N69" s="191" t="s">
        <v>575</v>
      </c>
      <c r="O69" s="192" t="s">
        <v>570</v>
      </c>
      <c r="P69" s="191" t="s">
        <v>578</v>
      </c>
      <c r="Q69" s="191"/>
      <c r="R69" s="191"/>
    </row>
    <row r="70" customFormat="false" ht="14.4" hidden="false" customHeight="false" outlineLevel="0" collapsed="false">
      <c r="A70" s="191" t="n">
        <v>25</v>
      </c>
      <c r="B70" s="191" t="s">
        <v>513</v>
      </c>
      <c r="C70" s="191" t="n">
        <v>3</v>
      </c>
      <c r="D70" s="191" t="s">
        <v>475</v>
      </c>
      <c r="E70" s="191" t="s">
        <v>524</v>
      </c>
      <c r="F70" s="191" t="n">
        <v>63</v>
      </c>
      <c r="G70" s="191" t="n">
        <v>2</v>
      </c>
      <c r="H70" s="191" t="n">
        <v>2</v>
      </c>
      <c r="I70" s="191" t="n">
        <v>12</v>
      </c>
      <c r="J70" s="191"/>
      <c r="K70" s="191"/>
      <c r="L70" s="191" t="n">
        <f aca="false">H70</f>
        <v>2</v>
      </c>
      <c r="M70" s="191"/>
      <c r="N70" s="191" t="s">
        <v>575</v>
      </c>
      <c r="O70" s="192" t="s">
        <v>570</v>
      </c>
      <c r="P70" s="191" t="s">
        <v>578</v>
      </c>
      <c r="Q70" s="191"/>
      <c r="R70" s="191"/>
    </row>
    <row r="71" customFormat="false" ht="14.4" hidden="false" customHeight="false" outlineLevel="0" collapsed="false">
      <c r="A71" s="191" t="n">
        <v>26</v>
      </c>
      <c r="B71" s="191" t="s">
        <v>513</v>
      </c>
      <c r="C71" s="191" t="n">
        <v>3</v>
      </c>
      <c r="D71" s="191" t="s">
        <v>477</v>
      </c>
      <c r="E71" s="191" t="s">
        <v>524</v>
      </c>
      <c r="F71" s="191" t="n">
        <v>2</v>
      </c>
      <c r="G71" s="191" t="n">
        <v>4</v>
      </c>
      <c r="H71" s="191" t="n">
        <v>3.4</v>
      </c>
      <c r="I71" s="191" t="n">
        <v>30</v>
      </c>
      <c r="J71" s="191" t="n">
        <v>2</v>
      </c>
      <c r="K71" s="191"/>
      <c r="L71" s="191" t="n">
        <f aca="false">H71</f>
        <v>3.4</v>
      </c>
      <c r="M71" s="191"/>
      <c r="N71" s="191" t="s">
        <v>579</v>
      </c>
      <c r="O71" s="192" t="s">
        <v>570</v>
      </c>
      <c r="P71" s="191" t="s">
        <v>580</v>
      </c>
      <c r="Q71" s="191"/>
      <c r="R71" s="191"/>
    </row>
    <row r="72" customFormat="false" ht="14.4" hidden="false" customHeight="false" outlineLevel="0" collapsed="false">
      <c r="A72" s="191" t="n">
        <v>27</v>
      </c>
      <c r="B72" s="191" t="s">
        <v>513</v>
      </c>
      <c r="C72" s="191" t="n">
        <v>2</v>
      </c>
      <c r="D72" s="191" t="s">
        <v>477</v>
      </c>
      <c r="E72" s="191" t="s">
        <v>524</v>
      </c>
      <c r="F72" s="191" t="n">
        <v>19</v>
      </c>
      <c r="G72" s="191" t="n">
        <v>3</v>
      </c>
      <c r="H72" s="191" t="n">
        <v>1.3</v>
      </c>
      <c r="I72" s="191" t="n">
        <v>10</v>
      </c>
      <c r="J72" s="191" t="n">
        <v>1</v>
      </c>
      <c r="K72" s="191"/>
      <c r="L72" s="191" t="n">
        <f aca="false">H72</f>
        <v>1.3</v>
      </c>
      <c r="M72" s="191"/>
      <c r="N72" s="191" t="s">
        <v>579</v>
      </c>
      <c r="O72" s="192" t="s">
        <v>570</v>
      </c>
      <c r="P72" s="191" t="s">
        <v>515</v>
      </c>
      <c r="Q72" s="191"/>
      <c r="R72" s="191"/>
    </row>
    <row r="73" customFormat="false" ht="14.4" hidden="false" customHeight="false" outlineLevel="0" collapsed="false">
      <c r="A73" s="191" t="n">
        <v>28</v>
      </c>
      <c r="B73" s="191" t="s">
        <v>513</v>
      </c>
      <c r="C73" s="191" t="n">
        <v>2</v>
      </c>
      <c r="D73" s="191" t="s">
        <v>477</v>
      </c>
      <c r="E73" s="191" t="s">
        <v>524</v>
      </c>
      <c r="F73" s="191" t="n">
        <v>21</v>
      </c>
      <c r="G73" s="191" t="n">
        <v>7</v>
      </c>
      <c r="H73" s="191" t="n">
        <v>2.9</v>
      </c>
      <c r="I73" s="191" t="n">
        <v>28</v>
      </c>
      <c r="J73" s="191" t="n">
        <v>2</v>
      </c>
      <c r="K73" s="191"/>
      <c r="L73" s="191" t="n">
        <f aca="false">H73</f>
        <v>2.9</v>
      </c>
      <c r="M73" s="191"/>
      <c r="N73" s="191" t="s">
        <v>579</v>
      </c>
      <c r="O73" s="192" t="s">
        <v>570</v>
      </c>
      <c r="P73" s="191" t="s">
        <v>515</v>
      </c>
      <c r="Q73" s="191"/>
      <c r="R73" s="191"/>
    </row>
    <row r="74" customFormat="false" ht="14.4" hidden="false" customHeight="false" outlineLevel="0" collapsed="false">
      <c r="A74" s="191" t="n">
        <v>29</v>
      </c>
      <c r="B74" s="191" t="s">
        <v>513</v>
      </c>
      <c r="C74" s="191" t="n">
        <v>2</v>
      </c>
      <c r="D74" s="191" t="s">
        <v>477</v>
      </c>
      <c r="E74" s="191" t="s">
        <v>524</v>
      </c>
      <c r="F74" s="191" t="n">
        <v>37</v>
      </c>
      <c r="G74" s="191" t="n">
        <v>9</v>
      </c>
      <c r="H74" s="191" t="n">
        <v>2</v>
      </c>
      <c r="I74" s="191" t="n">
        <v>16</v>
      </c>
      <c r="J74" s="191" t="n">
        <v>1</v>
      </c>
      <c r="K74" s="191"/>
      <c r="L74" s="191" t="n">
        <f aca="false">H74</f>
        <v>2</v>
      </c>
      <c r="M74" s="191"/>
      <c r="N74" s="191" t="s">
        <v>579</v>
      </c>
      <c r="O74" s="192" t="s">
        <v>570</v>
      </c>
      <c r="P74" s="191" t="s">
        <v>512</v>
      </c>
      <c r="Q74" s="191"/>
      <c r="R74" s="191"/>
    </row>
    <row r="75" customFormat="false" ht="14.4" hidden="false" customHeight="false" outlineLevel="0" collapsed="false">
      <c r="A75" s="191" t="n">
        <v>30</v>
      </c>
      <c r="B75" s="191" t="s">
        <v>513</v>
      </c>
      <c r="C75" s="191" t="n">
        <v>3</v>
      </c>
      <c r="D75" s="191" t="s">
        <v>477</v>
      </c>
      <c r="E75" s="191" t="s">
        <v>524</v>
      </c>
      <c r="F75" s="191" t="n">
        <v>63</v>
      </c>
      <c r="G75" s="191" t="n">
        <v>6</v>
      </c>
      <c r="H75" s="191" t="n">
        <v>2.6</v>
      </c>
      <c r="I75" s="191" t="n">
        <v>26</v>
      </c>
      <c r="J75" s="191" t="n">
        <v>2</v>
      </c>
      <c r="K75" s="191"/>
      <c r="L75" s="191" t="n">
        <f aca="false">H75</f>
        <v>2.6</v>
      </c>
      <c r="M75" s="191"/>
      <c r="N75" s="191" t="s">
        <v>579</v>
      </c>
      <c r="O75" s="192" t="s">
        <v>570</v>
      </c>
      <c r="P75" s="191" t="s">
        <v>578</v>
      </c>
      <c r="Q75" s="191"/>
      <c r="R75" s="191"/>
    </row>
    <row r="76" customFormat="false" ht="14.4" hidden="false" customHeight="false" outlineLevel="0" collapsed="false">
      <c r="A76" s="191" t="n">
        <v>31</v>
      </c>
      <c r="B76" s="191" t="s">
        <v>513</v>
      </c>
      <c r="C76" s="191" t="n">
        <v>2</v>
      </c>
      <c r="D76" s="191" t="s">
        <v>492</v>
      </c>
      <c r="E76" s="191" t="s">
        <v>524</v>
      </c>
      <c r="F76" s="191" t="n">
        <v>20</v>
      </c>
      <c r="G76" s="191" t="n">
        <v>6</v>
      </c>
      <c r="H76" s="191" t="n">
        <v>4</v>
      </c>
      <c r="I76" s="191" t="n">
        <v>69</v>
      </c>
      <c r="J76" s="191" t="n">
        <v>68</v>
      </c>
      <c r="K76" s="191" t="n">
        <v>2</v>
      </c>
      <c r="L76" s="191" t="n">
        <f aca="false">H76</f>
        <v>4</v>
      </c>
      <c r="M76" s="191"/>
      <c r="N76" s="191" t="s">
        <v>581</v>
      </c>
      <c r="O76" s="192" t="s">
        <v>570</v>
      </c>
      <c r="P76" s="191" t="s">
        <v>515</v>
      </c>
      <c r="Q76" s="191"/>
      <c r="R76" s="191"/>
    </row>
    <row r="77" customFormat="false" ht="14.4" hidden="false" customHeight="false" outlineLevel="0" collapsed="false">
      <c r="A77" s="191" t="n">
        <v>32</v>
      </c>
      <c r="B77" s="191" t="s">
        <v>513</v>
      </c>
      <c r="C77" s="191" t="n">
        <v>2</v>
      </c>
      <c r="D77" s="191" t="s">
        <v>492</v>
      </c>
      <c r="E77" s="191" t="s">
        <v>524</v>
      </c>
      <c r="F77" s="191" t="n">
        <v>29</v>
      </c>
      <c r="G77" s="191" t="n">
        <v>7</v>
      </c>
      <c r="H77" s="191" t="n">
        <v>4.5</v>
      </c>
      <c r="I77" s="191" t="n">
        <v>123</v>
      </c>
      <c r="J77" s="191" t="n">
        <v>122</v>
      </c>
      <c r="K77" s="191"/>
      <c r="L77" s="191" t="n">
        <f aca="false">H77</f>
        <v>4.5</v>
      </c>
      <c r="M77" s="191"/>
      <c r="N77" s="191" t="s">
        <v>581</v>
      </c>
      <c r="O77" s="192" t="s">
        <v>570</v>
      </c>
      <c r="P77" s="191" t="s">
        <v>512</v>
      </c>
      <c r="Q77" s="191"/>
      <c r="R77" s="191"/>
    </row>
    <row r="78" customFormat="false" ht="14.4" hidden="false" customHeight="false" outlineLevel="0" collapsed="false">
      <c r="A78" s="191" t="n">
        <v>33</v>
      </c>
      <c r="B78" s="191" t="s">
        <v>513</v>
      </c>
      <c r="C78" s="191" t="n">
        <v>2</v>
      </c>
      <c r="D78" s="191" t="s">
        <v>492</v>
      </c>
      <c r="E78" s="191" t="s">
        <v>582</v>
      </c>
      <c r="F78" s="191" t="n">
        <v>35</v>
      </c>
      <c r="G78" s="191" t="n">
        <v>6</v>
      </c>
      <c r="H78" s="191" t="n">
        <v>2.3</v>
      </c>
      <c r="I78" s="191" t="n">
        <v>59</v>
      </c>
      <c r="J78" s="191" t="n">
        <v>58</v>
      </c>
      <c r="K78" s="191" t="n">
        <v>1</v>
      </c>
      <c r="L78" s="191" t="n">
        <f aca="false">H78</f>
        <v>2.3</v>
      </c>
      <c r="M78" s="191"/>
      <c r="N78" s="191" t="s">
        <v>581</v>
      </c>
      <c r="O78" s="192" t="s">
        <v>570</v>
      </c>
      <c r="P78" s="191" t="s">
        <v>583</v>
      </c>
      <c r="Q78" s="191"/>
      <c r="R78" s="191"/>
    </row>
    <row r="79" customFormat="false" ht="14.4" hidden="false" customHeight="false" outlineLevel="0" collapsed="false">
      <c r="A79" s="191" t="n">
        <v>34</v>
      </c>
      <c r="B79" s="191" t="s">
        <v>513</v>
      </c>
      <c r="C79" s="191" t="n">
        <v>2</v>
      </c>
      <c r="D79" s="191" t="s">
        <v>584</v>
      </c>
      <c r="E79" s="191" t="s">
        <v>524</v>
      </c>
      <c r="F79" s="191" t="n">
        <v>66</v>
      </c>
      <c r="G79" s="191" t="n">
        <v>1</v>
      </c>
      <c r="H79" s="191" t="n">
        <v>2.8</v>
      </c>
      <c r="I79" s="191" t="n">
        <v>41</v>
      </c>
      <c r="J79" s="191" t="n">
        <v>36</v>
      </c>
      <c r="K79" s="191"/>
      <c r="L79" s="191" t="n">
        <f aca="false">H79</f>
        <v>2.8</v>
      </c>
      <c r="M79" s="191"/>
      <c r="N79" s="191" t="s">
        <v>585</v>
      </c>
      <c r="O79" s="192" t="s">
        <v>570</v>
      </c>
      <c r="P79" s="191" t="s">
        <v>586</v>
      </c>
      <c r="Q79" s="191"/>
      <c r="R79" s="191"/>
    </row>
    <row r="80" customFormat="false" ht="14.4" hidden="false" customHeight="false" outlineLevel="0" collapsed="false">
      <c r="A80" s="191" t="n">
        <v>35</v>
      </c>
      <c r="B80" s="191" t="s">
        <v>516</v>
      </c>
      <c r="C80" s="191" t="n">
        <v>4</v>
      </c>
      <c r="D80" s="191" t="s">
        <v>475</v>
      </c>
      <c r="E80" s="191" t="s">
        <v>573</v>
      </c>
      <c r="F80" s="191" t="n">
        <v>4</v>
      </c>
      <c r="G80" s="191" t="n">
        <v>2</v>
      </c>
      <c r="H80" s="191" t="n">
        <v>0.6</v>
      </c>
      <c r="I80" s="191" t="n">
        <v>2</v>
      </c>
      <c r="J80" s="191"/>
      <c r="K80" s="191"/>
      <c r="L80" s="191" t="n">
        <f aca="false">H80</f>
        <v>0.6</v>
      </c>
      <c r="M80" s="191"/>
      <c r="N80" s="191" t="s">
        <v>587</v>
      </c>
      <c r="O80" s="192" t="s">
        <v>570</v>
      </c>
      <c r="P80" s="191" t="s">
        <v>518</v>
      </c>
      <c r="Q80" s="191"/>
      <c r="R80" s="191"/>
    </row>
    <row r="81" customFormat="false" ht="14.4" hidden="false" customHeight="false" outlineLevel="0" collapsed="false">
      <c r="A81" s="191" t="n">
        <v>36</v>
      </c>
      <c r="B81" s="191" t="s">
        <v>516</v>
      </c>
      <c r="C81" s="191" t="n">
        <v>4</v>
      </c>
      <c r="D81" s="191" t="s">
        <v>475</v>
      </c>
      <c r="E81" s="191" t="s">
        <v>524</v>
      </c>
      <c r="F81" s="191" t="n">
        <v>17</v>
      </c>
      <c r="G81" s="191" t="n">
        <v>5</v>
      </c>
      <c r="H81" s="191" t="n">
        <v>3.6</v>
      </c>
      <c r="I81" s="191" t="n">
        <v>23</v>
      </c>
      <c r="J81" s="191"/>
      <c r="K81" s="191"/>
      <c r="L81" s="191" t="n">
        <f aca="false">H81</f>
        <v>3.6</v>
      </c>
      <c r="M81" s="191"/>
      <c r="N81" s="191" t="s">
        <v>587</v>
      </c>
      <c r="O81" s="192" t="s">
        <v>570</v>
      </c>
      <c r="P81" s="191" t="s">
        <v>588</v>
      </c>
      <c r="Q81" s="191"/>
      <c r="R81" s="191"/>
    </row>
    <row r="82" customFormat="false" ht="14.4" hidden="false" customHeight="false" outlineLevel="0" collapsed="false">
      <c r="A82" s="191" t="n">
        <v>37</v>
      </c>
      <c r="B82" s="191" t="s">
        <v>516</v>
      </c>
      <c r="C82" s="191" t="n">
        <v>2</v>
      </c>
      <c r="D82" s="191" t="s">
        <v>475</v>
      </c>
      <c r="E82" s="191" t="s">
        <v>524</v>
      </c>
      <c r="F82" s="191" t="n">
        <v>19</v>
      </c>
      <c r="G82" s="191" t="n">
        <v>16</v>
      </c>
      <c r="H82" s="191" t="n">
        <v>3.2</v>
      </c>
      <c r="I82" s="191" t="n">
        <v>22</v>
      </c>
      <c r="J82" s="191"/>
      <c r="K82" s="191"/>
      <c r="L82" s="191" t="n">
        <f aca="false">H82</f>
        <v>3.2</v>
      </c>
      <c r="M82" s="191"/>
      <c r="N82" s="191" t="s">
        <v>587</v>
      </c>
      <c r="O82" s="192" t="s">
        <v>570</v>
      </c>
      <c r="P82" s="191" t="s">
        <v>589</v>
      </c>
      <c r="Q82" s="191"/>
      <c r="R82" s="191"/>
    </row>
    <row r="83" customFormat="false" ht="14.4" hidden="false" customHeight="false" outlineLevel="0" collapsed="false">
      <c r="A83" s="191" t="n">
        <v>38</v>
      </c>
      <c r="B83" s="191" t="s">
        <v>516</v>
      </c>
      <c r="C83" s="191" t="n">
        <v>2</v>
      </c>
      <c r="D83" s="191" t="s">
        <v>475</v>
      </c>
      <c r="E83" s="191" t="s">
        <v>524</v>
      </c>
      <c r="F83" s="191" t="n">
        <v>19</v>
      </c>
      <c r="G83" s="191" t="n">
        <v>17</v>
      </c>
      <c r="H83" s="191" t="n">
        <v>2.8</v>
      </c>
      <c r="I83" s="191" t="n">
        <v>14</v>
      </c>
      <c r="J83" s="191"/>
      <c r="K83" s="191"/>
      <c r="L83" s="191" t="n">
        <f aca="false">H83</f>
        <v>2.8</v>
      </c>
      <c r="M83" s="191"/>
      <c r="N83" s="191" t="s">
        <v>587</v>
      </c>
      <c r="O83" s="192" t="s">
        <v>570</v>
      </c>
      <c r="P83" s="191" t="s">
        <v>589</v>
      </c>
      <c r="Q83" s="191"/>
      <c r="R83" s="191"/>
    </row>
    <row r="84" customFormat="false" ht="14.4" hidden="false" customHeight="false" outlineLevel="0" collapsed="false">
      <c r="A84" s="191" t="n">
        <v>39</v>
      </c>
      <c r="B84" s="191" t="s">
        <v>516</v>
      </c>
      <c r="C84" s="191" t="n">
        <v>4</v>
      </c>
      <c r="D84" s="191" t="s">
        <v>475</v>
      </c>
      <c r="E84" s="191" t="s">
        <v>524</v>
      </c>
      <c r="F84" s="191" t="n">
        <v>33</v>
      </c>
      <c r="G84" s="191" t="n">
        <v>1</v>
      </c>
      <c r="H84" s="191" t="n">
        <v>3.6</v>
      </c>
      <c r="I84" s="191" t="n">
        <v>22</v>
      </c>
      <c r="J84" s="191"/>
      <c r="K84" s="191"/>
      <c r="L84" s="191" t="n">
        <f aca="false">H84</f>
        <v>3.6</v>
      </c>
      <c r="M84" s="191"/>
      <c r="N84" s="191" t="s">
        <v>587</v>
      </c>
      <c r="O84" s="192" t="s">
        <v>570</v>
      </c>
      <c r="P84" s="191" t="s">
        <v>574</v>
      </c>
      <c r="Q84" s="191"/>
      <c r="R84" s="191"/>
    </row>
    <row r="85" customFormat="false" ht="14.4" hidden="false" customHeight="false" outlineLevel="0" collapsed="false">
      <c r="A85" s="191" t="n">
        <v>40</v>
      </c>
      <c r="B85" s="191" t="s">
        <v>516</v>
      </c>
      <c r="C85" s="191" t="n">
        <v>3</v>
      </c>
      <c r="D85" s="191" t="s">
        <v>477</v>
      </c>
      <c r="E85" s="191" t="s">
        <v>524</v>
      </c>
      <c r="F85" s="191" t="n">
        <v>1</v>
      </c>
      <c r="G85" s="191" t="n">
        <v>12</v>
      </c>
      <c r="H85" s="191" t="n">
        <v>3.2</v>
      </c>
      <c r="I85" s="191" t="n">
        <v>25</v>
      </c>
      <c r="J85" s="191"/>
      <c r="K85" s="191"/>
      <c r="L85" s="191" t="n">
        <f aca="false">H85</f>
        <v>3.2</v>
      </c>
      <c r="M85" s="191"/>
      <c r="N85" s="191" t="s">
        <v>590</v>
      </c>
      <c r="O85" s="192" t="s">
        <v>570</v>
      </c>
      <c r="P85" s="191" t="s">
        <v>518</v>
      </c>
      <c r="Q85" s="191"/>
      <c r="R85" s="191"/>
    </row>
    <row r="86" customFormat="false" ht="14.4" hidden="false" customHeight="false" outlineLevel="0" collapsed="false">
      <c r="A86" s="191" t="n">
        <v>41</v>
      </c>
      <c r="B86" s="191" t="s">
        <v>516</v>
      </c>
      <c r="C86" s="191" t="n">
        <v>4</v>
      </c>
      <c r="D86" s="191" t="s">
        <v>477</v>
      </c>
      <c r="E86" s="191" t="s">
        <v>524</v>
      </c>
      <c r="F86" s="191" t="n">
        <v>6</v>
      </c>
      <c r="G86" s="191" t="n">
        <v>3</v>
      </c>
      <c r="H86" s="191" t="n">
        <v>2</v>
      </c>
      <c r="I86" s="191" t="n">
        <v>26</v>
      </c>
      <c r="J86" s="191"/>
      <c r="K86" s="191"/>
      <c r="L86" s="191" t="n">
        <f aca="false">H86</f>
        <v>2</v>
      </c>
      <c r="M86" s="191"/>
      <c r="N86" s="191" t="s">
        <v>590</v>
      </c>
      <c r="O86" s="192" t="s">
        <v>570</v>
      </c>
      <c r="P86" s="191" t="s">
        <v>588</v>
      </c>
      <c r="Q86" s="191"/>
      <c r="R86" s="191"/>
    </row>
    <row r="87" customFormat="false" ht="14.4" hidden="false" customHeight="false" outlineLevel="0" collapsed="false">
      <c r="A87" s="191" t="n">
        <v>42</v>
      </c>
      <c r="B87" s="191" t="s">
        <v>516</v>
      </c>
      <c r="C87" s="191" t="n">
        <v>4</v>
      </c>
      <c r="D87" s="191" t="s">
        <v>477</v>
      </c>
      <c r="E87" s="191" t="s">
        <v>524</v>
      </c>
      <c r="F87" s="191" t="n">
        <v>6</v>
      </c>
      <c r="G87" s="191" t="n">
        <v>11</v>
      </c>
      <c r="H87" s="191" t="n">
        <v>1.8</v>
      </c>
      <c r="I87" s="191" t="n">
        <v>27</v>
      </c>
      <c r="J87" s="191"/>
      <c r="K87" s="191"/>
      <c r="L87" s="191" t="n">
        <f aca="false">H87</f>
        <v>1.8</v>
      </c>
      <c r="M87" s="191"/>
      <c r="N87" s="191" t="s">
        <v>590</v>
      </c>
      <c r="O87" s="192" t="s">
        <v>570</v>
      </c>
      <c r="P87" s="191" t="s">
        <v>588</v>
      </c>
      <c r="Q87" s="191"/>
      <c r="R87" s="191"/>
    </row>
    <row r="88" customFormat="false" ht="14.4" hidden="false" customHeight="false" outlineLevel="0" collapsed="false">
      <c r="A88" s="191" t="n">
        <v>43</v>
      </c>
      <c r="B88" s="191" t="s">
        <v>516</v>
      </c>
      <c r="C88" s="191" t="n">
        <v>4</v>
      </c>
      <c r="D88" s="191" t="s">
        <v>477</v>
      </c>
      <c r="E88" s="191" t="s">
        <v>524</v>
      </c>
      <c r="F88" s="191" t="n">
        <v>6</v>
      </c>
      <c r="G88" s="191" t="n">
        <v>15</v>
      </c>
      <c r="H88" s="191" t="n">
        <v>1.9</v>
      </c>
      <c r="I88" s="191" t="n">
        <v>23</v>
      </c>
      <c r="J88" s="191"/>
      <c r="K88" s="191"/>
      <c r="L88" s="191" t="n">
        <f aca="false">H88</f>
        <v>1.9</v>
      </c>
      <c r="M88" s="191"/>
      <c r="N88" s="191" t="s">
        <v>590</v>
      </c>
      <c r="O88" s="192" t="s">
        <v>570</v>
      </c>
      <c r="P88" s="191" t="s">
        <v>588</v>
      </c>
      <c r="Q88" s="191"/>
      <c r="R88" s="191"/>
    </row>
    <row r="89" customFormat="false" ht="14.4" hidden="false" customHeight="false" outlineLevel="0" collapsed="false">
      <c r="A89" s="191" t="n">
        <v>44</v>
      </c>
      <c r="B89" s="191" t="s">
        <v>516</v>
      </c>
      <c r="C89" s="191" t="n">
        <v>4</v>
      </c>
      <c r="D89" s="191" t="s">
        <v>477</v>
      </c>
      <c r="E89" s="191" t="s">
        <v>524</v>
      </c>
      <c r="F89" s="191" t="n">
        <v>6</v>
      </c>
      <c r="G89" s="191" t="n">
        <v>19</v>
      </c>
      <c r="H89" s="191" t="n">
        <v>10.5</v>
      </c>
      <c r="I89" s="191" t="n">
        <v>147</v>
      </c>
      <c r="J89" s="191"/>
      <c r="K89" s="191"/>
      <c r="L89" s="191" t="n">
        <f aca="false">H89</f>
        <v>10.5</v>
      </c>
      <c r="M89" s="191"/>
      <c r="N89" s="191" t="s">
        <v>590</v>
      </c>
      <c r="O89" s="192" t="s">
        <v>570</v>
      </c>
      <c r="P89" s="191" t="s">
        <v>588</v>
      </c>
      <c r="Q89" s="191"/>
      <c r="R89" s="191"/>
    </row>
    <row r="90" customFormat="false" ht="14.4" hidden="false" customHeight="false" outlineLevel="0" collapsed="false">
      <c r="A90" s="191" t="n">
        <v>45</v>
      </c>
      <c r="B90" s="191" t="s">
        <v>516</v>
      </c>
      <c r="C90" s="191" t="n">
        <v>4</v>
      </c>
      <c r="D90" s="191" t="s">
        <v>477</v>
      </c>
      <c r="E90" s="191" t="s">
        <v>524</v>
      </c>
      <c r="F90" s="191" t="n">
        <v>6</v>
      </c>
      <c r="G90" s="191" t="n">
        <v>20</v>
      </c>
      <c r="H90" s="191" t="n">
        <v>1.3</v>
      </c>
      <c r="I90" s="191" t="n">
        <v>18</v>
      </c>
      <c r="J90" s="191"/>
      <c r="K90" s="191"/>
      <c r="L90" s="191" t="n">
        <f aca="false">H90</f>
        <v>1.3</v>
      </c>
      <c r="M90" s="191"/>
      <c r="N90" s="191" t="s">
        <v>590</v>
      </c>
      <c r="O90" s="192" t="s">
        <v>570</v>
      </c>
      <c r="P90" s="191" t="s">
        <v>588</v>
      </c>
      <c r="Q90" s="191"/>
      <c r="R90" s="191"/>
    </row>
    <row r="91" customFormat="false" ht="14.4" hidden="false" customHeight="false" outlineLevel="0" collapsed="false">
      <c r="A91" s="191" t="n">
        <v>46</v>
      </c>
      <c r="B91" s="191" t="s">
        <v>516</v>
      </c>
      <c r="C91" s="191" t="n">
        <v>4</v>
      </c>
      <c r="D91" s="191" t="s">
        <v>477</v>
      </c>
      <c r="E91" s="191" t="s">
        <v>524</v>
      </c>
      <c r="F91" s="191" t="n">
        <v>6</v>
      </c>
      <c r="G91" s="191" t="n">
        <v>22</v>
      </c>
      <c r="H91" s="191" t="n">
        <v>1</v>
      </c>
      <c r="I91" s="191" t="n">
        <v>12</v>
      </c>
      <c r="J91" s="191"/>
      <c r="K91" s="191"/>
      <c r="L91" s="191" t="n">
        <f aca="false">H91</f>
        <v>1</v>
      </c>
      <c r="M91" s="191"/>
      <c r="N91" s="191" t="s">
        <v>590</v>
      </c>
      <c r="O91" s="192" t="s">
        <v>570</v>
      </c>
      <c r="P91" s="191" t="s">
        <v>588</v>
      </c>
      <c r="Q91" s="191"/>
      <c r="R91" s="191"/>
    </row>
    <row r="92" customFormat="false" ht="14.4" hidden="false" customHeight="false" outlineLevel="0" collapsed="false">
      <c r="A92" s="191" t="n">
        <v>47</v>
      </c>
      <c r="B92" s="191" t="s">
        <v>516</v>
      </c>
      <c r="C92" s="191" t="n">
        <v>2</v>
      </c>
      <c r="D92" s="191" t="s">
        <v>477</v>
      </c>
      <c r="E92" s="191" t="s">
        <v>510</v>
      </c>
      <c r="F92" s="191" t="n">
        <v>15</v>
      </c>
      <c r="G92" s="191" t="n">
        <v>7</v>
      </c>
      <c r="H92" s="191" t="n">
        <v>3.4</v>
      </c>
      <c r="I92" s="191" t="n">
        <v>40</v>
      </c>
      <c r="J92" s="191"/>
      <c r="K92" s="191"/>
      <c r="L92" s="191" t="n">
        <f aca="false">H92</f>
        <v>3.4</v>
      </c>
      <c r="M92" s="191"/>
      <c r="N92" s="191" t="s">
        <v>590</v>
      </c>
      <c r="O92" s="192" t="s">
        <v>570</v>
      </c>
      <c r="P92" s="191" t="s">
        <v>589</v>
      </c>
      <c r="Q92" s="191"/>
      <c r="R92" s="191"/>
    </row>
    <row r="93" customFormat="false" ht="14.4" hidden="false" customHeight="false" outlineLevel="0" collapsed="false">
      <c r="A93" s="191" t="n">
        <v>48</v>
      </c>
      <c r="B93" s="191" t="s">
        <v>516</v>
      </c>
      <c r="C93" s="191" t="n">
        <v>2</v>
      </c>
      <c r="D93" s="191" t="s">
        <v>477</v>
      </c>
      <c r="E93" s="191" t="s">
        <v>573</v>
      </c>
      <c r="F93" s="191" t="n">
        <v>23</v>
      </c>
      <c r="G93" s="191" t="n">
        <v>6</v>
      </c>
      <c r="H93" s="191" t="n">
        <v>1.1</v>
      </c>
      <c r="I93" s="191" t="n">
        <v>10</v>
      </c>
      <c r="J93" s="191"/>
      <c r="K93" s="191"/>
      <c r="L93" s="191" t="n">
        <f aca="false">H93</f>
        <v>1.1</v>
      </c>
      <c r="M93" s="191"/>
      <c r="N93" s="191" t="s">
        <v>590</v>
      </c>
      <c r="O93" s="192" t="s">
        <v>570</v>
      </c>
      <c r="P93" s="191" t="s">
        <v>519</v>
      </c>
      <c r="Q93" s="191"/>
      <c r="R93" s="191"/>
    </row>
    <row r="94" customFormat="false" ht="14.4" hidden="false" customHeight="false" outlineLevel="0" collapsed="false">
      <c r="A94" s="191" t="n">
        <v>49</v>
      </c>
      <c r="B94" s="191" t="s">
        <v>516</v>
      </c>
      <c r="C94" s="191" t="n">
        <v>2</v>
      </c>
      <c r="D94" s="191" t="s">
        <v>477</v>
      </c>
      <c r="E94" s="191" t="s">
        <v>524</v>
      </c>
      <c r="F94" s="191" t="n">
        <v>25</v>
      </c>
      <c r="G94" s="191" t="n">
        <v>7</v>
      </c>
      <c r="H94" s="191" t="n">
        <v>2</v>
      </c>
      <c r="I94" s="191" t="n">
        <v>22</v>
      </c>
      <c r="J94" s="191"/>
      <c r="K94" s="191"/>
      <c r="L94" s="191" t="n">
        <f aca="false">H94</f>
        <v>2</v>
      </c>
      <c r="M94" s="191"/>
      <c r="N94" s="191" t="s">
        <v>590</v>
      </c>
      <c r="O94" s="192" t="s">
        <v>570</v>
      </c>
      <c r="P94" s="191" t="s">
        <v>519</v>
      </c>
      <c r="Q94" s="191"/>
      <c r="R94" s="191"/>
    </row>
    <row r="95" customFormat="false" ht="14.4" hidden="false" customHeight="false" outlineLevel="0" collapsed="false">
      <c r="A95" s="191" t="n">
        <v>50</v>
      </c>
      <c r="B95" s="191" t="s">
        <v>516</v>
      </c>
      <c r="C95" s="191" t="n">
        <v>3</v>
      </c>
      <c r="D95" s="191" t="s">
        <v>477</v>
      </c>
      <c r="E95" s="191" t="s">
        <v>573</v>
      </c>
      <c r="F95" s="191" t="n">
        <v>31</v>
      </c>
      <c r="G95" s="191" t="n">
        <v>17</v>
      </c>
      <c r="H95" s="191" t="n">
        <v>2</v>
      </c>
      <c r="I95" s="191" t="n">
        <v>22</v>
      </c>
      <c r="J95" s="191"/>
      <c r="K95" s="191"/>
      <c r="L95" s="191" t="n">
        <f aca="false">H95</f>
        <v>2</v>
      </c>
      <c r="M95" s="191"/>
      <c r="N95" s="191" t="s">
        <v>590</v>
      </c>
      <c r="O95" s="192" t="s">
        <v>570</v>
      </c>
      <c r="P95" s="191" t="s">
        <v>574</v>
      </c>
      <c r="Q95" s="191"/>
      <c r="R95" s="191"/>
    </row>
    <row r="96" customFormat="false" ht="14.4" hidden="false" customHeight="false" outlineLevel="0" collapsed="false">
      <c r="A96" s="191" t="n">
        <v>51</v>
      </c>
      <c r="B96" s="191" t="s">
        <v>516</v>
      </c>
      <c r="C96" s="191" t="n">
        <v>4</v>
      </c>
      <c r="D96" s="191" t="s">
        <v>477</v>
      </c>
      <c r="E96" s="191" t="s">
        <v>524</v>
      </c>
      <c r="F96" s="191" t="n">
        <v>33</v>
      </c>
      <c r="G96" s="191" t="n">
        <v>20</v>
      </c>
      <c r="H96" s="191" t="n">
        <v>2.9</v>
      </c>
      <c r="I96" s="191" t="n">
        <v>23</v>
      </c>
      <c r="J96" s="191"/>
      <c r="K96" s="191"/>
      <c r="L96" s="191" t="n">
        <f aca="false">H96</f>
        <v>2.9</v>
      </c>
      <c r="M96" s="191"/>
      <c r="N96" s="191" t="s">
        <v>590</v>
      </c>
      <c r="O96" s="192" t="s">
        <v>570</v>
      </c>
      <c r="P96" s="191" t="s">
        <v>574</v>
      </c>
      <c r="Q96" s="191"/>
      <c r="R96" s="191"/>
    </row>
    <row r="97" customFormat="false" ht="14.4" hidden="false" customHeight="false" outlineLevel="0" collapsed="false">
      <c r="A97" s="191" t="n">
        <v>52</v>
      </c>
      <c r="B97" s="191" t="s">
        <v>516</v>
      </c>
      <c r="C97" s="191" t="n">
        <v>2</v>
      </c>
      <c r="D97" s="191" t="s">
        <v>477</v>
      </c>
      <c r="E97" s="191" t="s">
        <v>591</v>
      </c>
      <c r="F97" s="191" t="n">
        <v>44</v>
      </c>
      <c r="G97" s="191" t="n">
        <v>12</v>
      </c>
      <c r="H97" s="191" t="n">
        <v>1.8</v>
      </c>
      <c r="I97" s="191" t="n">
        <v>14</v>
      </c>
      <c r="J97" s="191"/>
      <c r="K97" s="191"/>
      <c r="L97" s="191" t="n">
        <f aca="false">H97</f>
        <v>1.8</v>
      </c>
      <c r="M97" s="191"/>
      <c r="N97" s="191" t="s">
        <v>590</v>
      </c>
      <c r="O97" s="192" t="s">
        <v>570</v>
      </c>
      <c r="P97" s="191" t="s">
        <v>519</v>
      </c>
      <c r="Q97" s="191"/>
      <c r="R97" s="191"/>
    </row>
    <row r="98" customFormat="false" ht="14.4" hidden="false" customHeight="false" outlineLevel="0" collapsed="false">
      <c r="A98" s="191" t="n">
        <v>53</v>
      </c>
      <c r="B98" s="191" t="s">
        <v>516</v>
      </c>
      <c r="C98" s="191" t="n">
        <v>2</v>
      </c>
      <c r="D98" s="191" t="s">
        <v>477</v>
      </c>
      <c r="E98" s="191" t="s">
        <v>591</v>
      </c>
      <c r="F98" s="191" t="n">
        <v>44</v>
      </c>
      <c r="G98" s="191" t="n">
        <v>18</v>
      </c>
      <c r="H98" s="191" t="n">
        <v>1</v>
      </c>
      <c r="I98" s="191" t="n">
        <v>8</v>
      </c>
      <c r="J98" s="191"/>
      <c r="K98" s="191"/>
      <c r="L98" s="191" t="n">
        <f aca="false">H98</f>
        <v>1</v>
      </c>
      <c r="M98" s="191"/>
      <c r="N98" s="191" t="s">
        <v>590</v>
      </c>
      <c r="O98" s="192" t="s">
        <v>570</v>
      </c>
      <c r="P98" s="191" t="s">
        <v>519</v>
      </c>
      <c r="Q98" s="191"/>
      <c r="R98" s="191"/>
    </row>
    <row r="99" customFormat="false" ht="14.4" hidden="false" customHeight="false" outlineLevel="0" collapsed="false">
      <c r="A99" s="191" t="n">
        <v>54</v>
      </c>
      <c r="B99" s="191" t="s">
        <v>516</v>
      </c>
      <c r="C99" s="191" t="n">
        <v>2</v>
      </c>
      <c r="D99" s="191" t="s">
        <v>477</v>
      </c>
      <c r="E99" s="191" t="s">
        <v>592</v>
      </c>
      <c r="F99" s="191" t="n">
        <v>45</v>
      </c>
      <c r="G99" s="191" t="n">
        <v>8</v>
      </c>
      <c r="H99" s="191" t="n">
        <v>1.4</v>
      </c>
      <c r="I99" s="191" t="n">
        <v>8</v>
      </c>
      <c r="J99" s="191"/>
      <c r="K99" s="191"/>
      <c r="L99" s="191" t="n">
        <f aca="false">H99</f>
        <v>1.4</v>
      </c>
      <c r="M99" s="191"/>
      <c r="N99" s="191" t="s">
        <v>590</v>
      </c>
      <c r="O99" s="192" t="s">
        <v>570</v>
      </c>
      <c r="P99" s="191" t="s">
        <v>519</v>
      </c>
      <c r="Q99" s="191"/>
      <c r="R99" s="191"/>
    </row>
    <row r="100" customFormat="false" ht="14.4" hidden="false" customHeight="false" outlineLevel="0" collapsed="false">
      <c r="A100" s="191" t="n">
        <v>55</v>
      </c>
      <c r="B100" s="191" t="s">
        <v>516</v>
      </c>
      <c r="C100" s="191" t="n">
        <v>2</v>
      </c>
      <c r="D100" s="191" t="s">
        <v>477</v>
      </c>
      <c r="E100" s="191" t="s">
        <v>524</v>
      </c>
      <c r="F100" s="191" t="n">
        <v>46</v>
      </c>
      <c r="G100" s="191" t="n">
        <v>9</v>
      </c>
      <c r="H100" s="191" t="n">
        <v>5</v>
      </c>
      <c r="I100" s="191" t="n">
        <v>65</v>
      </c>
      <c r="J100" s="191"/>
      <c r="K100" s="191"/>
      <c r="L100" s="191" t="n">
        <f aca="false">H100</f>
        <v>5</v>
      </c>
      <c r="M100" s="191"/>
      <c r="N100" s="191" t="s">
        <v>590</v>
      </c>
      <c r="O100" s="192" t="s">
        <v>570</v>
      </c>
      <c r="P100" s="191" t="s">
        <v>519</v>
      </c>
      <c r="Q100" s="191"/>
      <c r="R100" s="191"/>
    </row>
    <row r="101" customFormat="false" ht="14.4" hidden="false" customHeight="false" outlineLevel="0" collapsed="false">
      <c r="A101" s="191" t="n">
        <v>56</v>
      </c>
      <c r="B101" s="191" t="s">
        <v>516</v>
      </c>
      <c r="C101" s="191" t="n">
        <v>2</v>
      </c>
      <c r="D101" s="191" t="s">
        <v>477</v>
      </c>
      <c r="E101" s="191" t="s">
        <v>524</v>
      </c>
      <c r="F101" s="191" t="n">
        <v>46</v>
      </c>
      <c r="G101" s="191" t="n">
        <v>12</v>
      </c>
      <c r="H101" s="191" t="n">
        <v>2.4</v>
      </c>
      <c r="I101" s="191" t="n">
        <v>22</v>
      </c>
      <c r="J101" s="191"/>
      <c r="K101" s="191"/>
      <c r="L101" s="191" t="n">
        <f aca="false">H101</f>
        <v>2.4</v>
      </c>
      <c r="M101" s="191"/>
      <c r="N101" s="191" t="s">
        <v>590</v>
      </c>
      <c r="O101" s="192" t="s">
        <v>570</v>
      </c>
      <c r="P101" s="191" t="s">
        <v>519</v>
      </c>
      <c r="Q101" s="191"/>
      <c r="R101" s="191"/>
    </row>
    <row r="102" customFormat="false" ht="14.4" hidden="false" customHeight="false" outlineLevel="0" collapsed="false">
      <c r="A102" s="191" t="n">
        <v>57</v>
      </c>
      <c r="B102" s="191" t="s">
        <v>516</v>
      </c>
      <c r="C102" s="191" t="n">
        <v>2</v>
      </c>
      <c r="D102" s="191" t="s">
        <v>477</v>
      </c>
      <c r="E102" s="191" t="s">
        <v>524</v>
      </c>
      <c r="F102" s="191" t="n">
        <v>56</v>
      </c>
      <c r="G102" s="191" t="n">
        <v>16</v>
      </c>
      <c r="H102" s="191" t="n">
        <v>1.9</v>
      </c>
      <c r="I102" s="191" t="n">
        <v>28</v>
      </c>
      <c r="J102" s="191"/>
      <c r="K102" s="191"/>
      <c r="L102" s="191" t="n">
        <f aca="false">H102</f>
        <v>1.9</v>
      </c>
      <c r="M102" s="191"/>
      <c r="N102" s="191" t="s">
        <v>590</v>
      </c>
      <c r="O102" s="192" t="s">
        <v>570</v>
      </c>
      <c r="P102" s="191" t="s">
        <v>519</v>
      </c>
      <c r="Q102" s="191"/>
      <c r="R102" s="191"/>
    </row>
    <row r="103" customFormat="false" ht="14.4" hidden="false" customHeight="false" outlineLevel="0" collapsed="false">
      <c r="A103" s="191" t="n">
        <v>58</v>
      </c>
      <c r="B103" s="191" t="s">
        <v>516</v>
      </c>
      <c r="C103" s="191" t="n">
        <v>1</v>
      </c>
      <c r="D103" s="191" t="s">
        <v>477</v>
      </c>
      <c r="E103" s="191" t="s">
        <v>573</v>
      </c>
      <c r="F103" s="191" t="n">
        <v>71</v>
      </c>
      <c r="G103" s="191" t="n">
        <v>3</v>
      </c>
      <c r="H103" s="191" t="n">
        <v>3.2</v>
      </c>
      <c r="I103" s="191" t="n">
        <v>32</v>
      </c>
      <c r="J103" s="191"/>
      <c r="K103" s="191"/>
      <c r="L103" s="191" t="n">
        <f aca="false">H103</f>
        <v>3.2</v>
      </c>
      <c r="M103" s="191"/>
      <c r="N103" s="191" t="s">
        <v>590</v>
      </c>
      <c r="O103" s="192" t="s">
        <v>570</v>
      </c>
      <c r="P103" s="191" t="s">
        <v>593</v>
      </c>
      <c r="Q103" s="191"/>
      <c r="R103" s="191"/>
    </row>
    <row r="104" customFormat="false" ht="14.4" hidden="false" customHeight="false" outlineLevel="0" collapsed="false">
      <c r="A104" s="191" t="n">
        <v>59</v>
      </c>
      <c r="B104" s="191" t="s">
        <v>516</v>
      </c>
      <c r="C104" s="191" t="n">
        <v>1</v>
      </c>
      <c r="D104" s="191" t="s">
        <v>477</v>
      </c>
      <c r="E104" s="191" t="s">
        <v>594</v>
      </c>
      <c r="F104" s="191" t="n">
        <v>71</v>
      </c>
      <c r="G104" s="191" t="n">
        <v>4</v>
      </c>
      <c r="H104" s="191" t="n">
        <v>1</v>
      </c>
      <c r="I104" s="191" t="n">
        <v>9</v>
      </c>
      <c r="J104" s="191"/>
      <c r="K104" s="191"/>
      <c r="L104" s="191" t="n">
        <f aca="false">H104</f>
        <v>1</v>
      </c>
      <c r="M104" s="191"/>
      <c r="N104" s="191" t="s">
        <v>590</v>
      </c>
      <c r="O104" s="192" t="s">
        <v>570</v>
      </c>
      <c r="P104" s="191" t="s">
        <v>593</v>
      </c>
      <c r="Q104" s="191"/>
      <c r="R104" s="191"/>
    </row>
    <row r="105" customFormat="false" ht="14.4" hidden="false" customHeight="false" outlineLevel="0" collapsed="false">
      <c r="A105" s="191" t="n">
        <v>60</v>
      </c>
      <c r="B105" s="191" t="s">
        <v>516</v>
      </c>
      <c r="C105" s="191" t="n">
        <v>2</v>
      </c>
      <c r="D105" s="191" t="s">
        <v>492</v>
      </c>
      <c r="E105" s="191" t="s">
        <v>524</v>
      </c>
      <c r="F105" s="191" t="n">
        <v>22</v>
      </c>
      <c r="G105" s="191" t="n">
        <v>4</v>
      </c>
      <c r="H105" s="191" t="n">
        <v>11.5</v>
      </c>
      <c r="I105" s="191" t="n">
        <v>146</v>
      </c>
      <c r="J105" s="191" t="n">
        <v>145</v>
      </c>
      <c r="K105" s="191" t="n">
        <v>3</v>
      </c>
      <c r="L105" s="191" t="n">
        <f aca="false">H105</f>
        <v>11.5</v>
      </c>
      <c r="M105" s="191"/>
      <c r="N105" s="191" t="s">
        <v>595</v>
      </c>
      <c r="O105" s="192" t="s">
        <v>570</v>
      </c>
      <c r="P105" s="191" t="s">
        <v>519</v>
      </c>
      <c r="Q105" s="191"/>
      <c r="R105" s="191"/>
    </row>
    <row r="106" customFormat="false" ht="14.4" hidden="false" customHeight="false" outlineLevel="0" collapsed="false">
      <c r="A106" s="191" t="n">
        <v>61</v>
      </c>
      <c r="B106" s="191" t="s">
        <v>516</v>
      </c>
      <c r="C106" s="191" t="n">
        <v>2</v>
      </c>
      <c r="D106" s="191" t="s">
        <v>492</v>
      </c>
      <c r="E106" s="191" t="s">
        <v>524</v>
      </c>
      <c r="F106" s="191" t="n">
        <v>37</v>
      </c>
      <c r="G106" s="191" t="n">
        <v>14</v>
      </c>
      <c r="H106" s="191" t="n">
        <v>3</v>
      </c>
      <c r="I106" s="191" t="n">
        <v>48</v>
      </c>
      <c r="J106" s="191" t="n">
        <v>48</v>
      </c>
      <c r="K106" s="191"/>
      <c r="L106" s="191" t="n">
        <f aca="false">H106</f>
        <v>3</v>
      </c>
      <c r="M106" s="191"/>
      <c r="N106" s="191" t="s">
        <v>595</v>
      </c>
      <c r="O106" s="192" t="s">
        <v>570</v>
      </c>
      <c r="P106" s="191" t="s">
        <v>589</v>
      </c>
      <c r="Q106" s="191"/>
      <c r="R106" s="191"/>
    </row>
    <row r="107" customFormat="false" ht="14.4" hidden="false" customHeight="false" outlineLevel="0" collapsed="false">
      <c r="A107" s="191" t="n">
        <v>62</v>
      </c>
      <c r="B107" s="191" t="s">
        <v>516</v>
      </c>
      <c r="C107" s="191" t="n">
        <v>2</v>
      </c>
      <c r="D107" s="191" t="s">
        <v>492</v>
      </c>
      <c r="E107" s="191" t="s">
        <v>582</v>
      </c>
      <c r="F107" s="191" t="n">
        <v>47</v>
      </c>
      <c r="G107" s="191" t="n">
        <v>13</v>
      </c>
      <c r="H107" s="191" t="n">
        <v>8.2</v>
      </c>
      <c r="I107" s="191" t="n">
        <v>110</v>
      </c>
      <c r="J107" s="191" t="n">
        <v>109</v>
      </c>
      <c r="K107" s="191"/>
      <c r="L107" s="191" t="n">
        <f aca="false">H107</f>
        <v>8.2</v>
      </c>
      <c r="M107" s="191"/>
      <c r="N107" s="191" t="s">
        <v>595</v>
      </c>
      <c r="O107" s="192" t="s">
        <v>570</v>
      </c>
      <c r="P107" s="191" t="s">
        <v>519</v>
      </c>
      <c r="Q107" s="191"/>
      <c r="R107" s="191"/>
    </row>
    <row r="108" customFormat="false" ht="14.4" hidden="false" customHeight="false" outlineLevel="0" collapsed="false">
      <c r="A108" s="191" t="n">
        <v>63</v>
      </c>
      <c r="B108" s="191" t="s">
        <v>516</v>
      </c>
      <c r="C108" s="191" t="n">
        <v>2</v>
      </c>
      <c r="D108" s="191" t="s">
        <v>584</v>
      </c>
      <c r="E108" s="191" t="s">
        <v>524</v>
      </c>
      <c r="F108" s="191" t="n">
        <v>15</v>
      </c>
      <c r="G108" s="191" t="n">
        <v>2</v>
      </c>
      <c r="H108" s="191" t="n">
        <v>13.8</v>
      </c>
      <c r="I108" s="191" t="n">
        <v>108</v>
      </c>
      <c r="J108" s="191" t="n">
        <v>91</v>
      </c>
      <c r="K108" s="191"/>
      <c r="L108" s="191" t="n">
        <f aca="false">H108</f>
        <v>13.8</v>
      </c>
      <c r="M108" s="191"/>
      <c r="N108" s="191" t="s">
        <v>596</v>
      </c>
      <c r="O108" s="192" t="s">
        <v>570</v>
      </c>
      <c r="P108" s="191" t="s">
        <v>589</v>
      </c>
      <c r="Q108" s="191"/>
      <c r="R108" s="191"/>
    </row>
    <row r="109" customFormat="false" ht="14.4" hidden="false" customHeight="false" outlineLevel="0" collapsed="false">
      <c r="A109" s="191" t="n">
        <v>64</v>
      </c>
      <c r="B109" s="191" t="s">
        <v>516</v>
      </c>
      <c r="C109" s="191" t="n">
        <v>2</v>
      </c>
      <c r="D109" s="191" t="s">
        <v>584</v>
      </c>
      <c r="E109" s="191" t="s">
        <v>524</v>
      </c>
      <c r="F109" s="191" t="n">
        <v>22</v>
      </c>
      <c r="G109" s="191" t="n">
        <v>3</v>
      </c>
      <c r="H109" s="191" t="n">
        <v>6.6</v>
      </c>
      <c r="I109" s="191" t="n">
        <v>103</v>
      </c>
      <c r="J109" s="191" t="n">
        <v>86</v>
      </c>
      <c r="K109" s="191" t="n">
        <v>1</v>
      </c>
      <c r="L109" s="191" t="n">
        <f aca="false">H109</f>
        <v>6.6</v>
      </c>
      <c r="M109" s="191"/>
      <c r="N109" s="191" t="s">
        <v>596</v>
      </c>
      <c r="O109" s="192" t="s">
        <v>570</v>
      </c>
      <c r="P109" s="191" t="s">
        <v>519</v>
      </c>
      <c r="Q109" s="191"/>
      <c r="R109" s="191"/>
    </row>
    <row r="110" customFormat="false" ht="14.4" hidden="false" customHeight="false" outlineLevel="0" collapsed="false">
      <c r="A110" s="191" t="n">
        <v>65</v>
      </c>
      <c r="B110" s="191" t="s">
        <v>597</v>
      </c>
      <c r="C110" s="191" t="n">
        <v>2</v>
      </c>
      <c r="D110" s="191" t="s">
        <v>475</v>
      </c>
      <c r="E110" s="191" t="s">
        <v>524</v>
      </c>
      <c r="F110" s="191" t="n">
        <v>17</v>
      </c>
      <c r="G110" s="191" t="n">
        <v>5</v>
      </c>
      <c r="H110" s="191" t="n">
        <v>3.3</v>
      </c>
      <c r="I110" s="191" t="n">
        <v>18</v>
      </c>
      <c r="J110" s="191"/>
      <c r="K110" s="191"/>
      <c r="L110" s="191" t="n">
        <f aca="false">H110</f>
        <v>3.3</v>
      </c>
      <c r="M110" s="191"/>
      <c r="N110" s="191" t="s">
        <v>598</v>
      </c>
      <c r="O110" s="192" t="s">
        <v>570</v>
      </c>
      <c r="P110" s="191" t="s">
        <v>599</v>
      </c>
      <c r="Q110" s="191"/>
      <c r="R110" s="191"/>
    </row>
    <row r="111" customFormat="false" ht="14.4" hidden="false" customHeight="false" outlineLevel="0" collapsed="false">
      <c r="A111" s="191" t="n">
        <v>66</v>
      </c>
      <c r="B111" s="191" t="s">
        <v>597</v>
      </c>
      <c r="C111" s="191" t="n">
        <v>1</v>
      </c>
      <c r="D111" s="191" t="s">
        <v>475</v>
      </c>
      <c r="E111" s="191" t="s">
        <v>524</v>
      </c>
      <c r="F111" s="191" t="n">
        <v>64</v>
      </c>
      <c r="G111" s="191" t="n">
        <v>5</v>
      </c>
      <c r="H111" s="191" t="n">
        <v>2.7</v>
      </c>
      <c r="I111" s="191" t="n">
        <v>15</v>
      </c>
      <c r="J111" s="191"/>
      <c r="K111" s="191"/>
      <c r="L111" s="191" t="n">
        <f aca="false">H111</f>
        <v>2.7</v>
      </c>
      <c r="M111" s="191"/>
      <c r="N111" s="191" t="s">
        <v>598</v>
      </c>
      <c r="O111" s="192" t="s">
        <v>570</v>
      </c>
      <c r="P111" s="191" t="s">
        <v>600</v>
      </c>
      <c r="Q111" s="191"/>
      <c r="R111" s="191"/>
    </row>
    <row r="112" customFormat="false" ht="14.4" hidden="false" customHeight="false" outlineLevel="0" collapsed="false">
      <c r="A112" s="191" t="n">
        <v>67</v>
      </c>
      <c r="B112" s="191" t="s">
        <v>597</v>
      </c>
      <c r="C112" s="191" t="n">
        <v>1</v>
      </c>
      <c r="D112" s="191" t="s">
        <v>475</v>
      </c>
      <c r="E112" s="191" t="s">
        <v>524</v>
      </c>
      <c r="F112" s="191" t="n">
        <v>76</v>
      </c>
      <c r="G112" s="191" t="n">
        <v>3</v>
      </c>
      <c r="H112" s="191" t="n">
        <v>4.4</v>
      </c>
      <c r="I112" s="191" t="n">
        <v>32</v>
      </c>
      <c r="J112" s="191"/>
      <c r="K112" s="191"/>
      <c r="L112" s="191" t="n">
        <f aca="false">H112</f>
        <v>4.4</v>
      </c>
      <c r="M112" s="191"/>
      <c r="N112" s="191" t="s">
        <v>598</v>
      </c>
      <c r="O112" s="192" t="s">
        <v>570</v>
      </c>
      <c r="P112" s="191" t="s">
        <v>601</v>
      </c>
      <c r="Q112" s="191"/>
      <c r="R112" s="191"/>
    </row>
    <row r="113" customFormat="false" ht="14.4" hidden="false" customHeight="false" outlineLevel="0" collapsed="false">
      <c r="A113" s="191" t="n">
        <v>68</v>
      </c>
      <c r="B113" s="191" t="s">
        <v>597</v>
      </c>
      <c r="C113" s="191" t="n">
        <v>1</v>
      </c>
      <c r="D113" s="191" t="s">
        <v>477</v>
      </c>
      <c r="E113" s="191" t="s">
        <v>524</v>
      </c>
      <c r="F113" s="191" t="n">
        <v>37</v>
      </c>
      <c r="G113" s="191" t="n">
        <v>8</v>
      </c>
      <c r="H113" s="191" t="n">
        <v>4.3</v>
      </c>
      <c r="I113" s="191" t="n">
        <v>43</v>
      </c>
      <c r="J113" s="191" t="n">
        <v>43</v>
      </c>
      <c r="K113" s="191"/>
      <c r="L113" s="191" t="n">
        <f aca="false">H113</f>
        <v>4.3</v>
      </c>
      <c r="M113" s="191"/>
      <c r="N113" s="191" t="s">
        <v>602</v>
      </c>
      <c r="O113" s="192" t="s">
        <v>570</v>
      </c>
      <c r="P113" s="191" t="s">
        <v>593</v>
      </c>
      <c r="Q113" s="191"/>
      <c r="R113" s="191"/>
    </row>
    <row r="114" customFormat="false" ht="14.4" hidden="false" customHeight="false" outlineLevel="0" collapsed="false">
      <c r="A114" s="191" t="n">
        <v>69</v>
      </c>
      <c r="B114" s="191" t="s">
        <v>597</v>
      </c>
      <c r="C114" s="191" t="n">
        <v>1</v>
      </c>
      <c r="D114" s="191" t="s">
        <v>477</v>
      </c>
      <c r="E114" s="191" t="s">
        <v>524</v>
      </c>
      <c r="F114" s="191" t="n">
        <v>38</v>
      </c>
      <c r="G114" s="191" t="n">
        <v>5</v>
      </c>
      <c r="H114" s="191" t="n">
        <v>2.2</v>
      </c>
      <c r="I114" s="191" t="n">
        <v>25</v>
      </c>
      <c r="J114" s="191" t="n">
        <v>25</v>
      </c>
      <c r="K114" s="191"/>
      <c r="L114" s="191" t="n">
        <f aca="false">H114</f>
        <v>2.2</v>
      </c>
      <c r="M114" s="191"/>
      <c r="N114" s="191" t="s">
        <v>602</v>
      </c>
      <c r="O114" s="192" t="s">
        <v>570</v>
      </c>
      <c r="P114" s="191" t="s">
        <v>593</v>
      </c>
      <c r="Q114" s="191"/>
      <c r="R114" s="191"/>
    </row>
    <row r="115" customFormat="false" ht="14.4" hidden="false" customHeight="false" outlineLevel="0" collapsed="false">
      <c r="A115" s="191" t="n">
        <v>70</v>
      </c>
      <c r="B115" s="191" t="s">
        <v>597</v>
      </c>
      <c r="C115" s="191" t="n">
        <v>1</v>
      </c>
      <c r="D115" s="191" t="s">
        <v>477</v>
      </c>
      <c r="E115" s="191" t="s">
        <v>524</v>
      </c>
      <c r="F115" s="191" t="n">
        <v>46</v>
      </c>
      <c r="G115" s="191" t="n">
        <v>4</v>
      </c>
      <c r="H115" s="191" t="n">
        <v>3.2</v>
      </c>
      <c r="I115" s="191" t="n">
        <v>39</v>
      </c>
      <c r="J115" s="191" t="n">
        <v>37</v>
      </c>
      <c r="K115" s="191"/>
      <c r="L115" s="191" t="n">
        <f aca="false">H115</f>
        <v>3.2</v>
      </c>
      <c r="M115" s="191"/>
      <c r="N115" s="191" t="s">
        <v>602</v>
      </c>
      <c r="O115" s="192" t="s">
        <v>570</v>
      </c>
      <c r="P115" s="191" t="s">
        <v>603</v>
      </c>
      <c r="Q115" s="191"/>
      <c r="R115" s="191"/>
    </row>
    <row r="116" customFormat="false" ht="14.4" hidden="false" customHeight="false" outlineLevel="0" collapsed="false">
      <c r="A116" s="191" t="n">
        <v>71</v>
      </c>
      <c r="B116" s="191" t="s">
        <v>597</v>
      </c>
      <c r="C116" s="191" t="n">
        <v>1</v>
      </c>
      <c r="D116" s="191" t="s">
        <v>477</v>
      </c>
      <c r="E116" s="191" t="s">
        <v>524</v>
      </c>
      <c r="F116" s="191" t="n">
        <v>52</v>
      </c>
      <c r="G116" s="191" t="n">
        <v>3</v>
      </c>
      <c r="H116" s="191" t="n">
        <v>3.9</v>
      </c>
      <c r="I116" s="191" t="n">
        <v>39</v>
      </c>
      <c r="J116" s="191" t="n">
        <v>6</v>
      </c>
      <c r="K116" s="191"/>
      <c r="L116" s="191" t="n">
        <f aca="false">H116</f>
        <v>3.9</v>
      </c>
      <c r="M116" s="191"/>
      <c r="N116" s="191" t="s">
        <v>602</v>
      </c>
      <c r="O116" s="192" t="s">
        <v>570</v>
      </c>
      <c r="P116" s="191" t="s">
        <v>600</v>
      </c>
      <c r="Q116" s="191"/>
      <c r="R116" s="191"/>
    </row>
    <row r="117" customFormat="false" ht="14.4" hidden="false" customHeight="false" outlineLevel="0" collapsed="false">
      <c r="A117" s="191" t="n">
        <v>72</v>
      </c>
      <c r="B117" s="191" t="s">
        <v>597</v>
      </c>
      <c r="C117" s="191" t="n">
        <v>1</v>
      </c>
      <c r="D117" s="191" t="s">
        <v>477</v>
      </c>
      <c r="E117" s="191" t="s">
        <v>524</v>
      </c>
      <c r="F117" s="191" t="n">
        <v>80</v>
      </c>
      <c r="G117" s="191" t="n">
        <v>3</v>
      </c>
      <c r="H117" s="191" t="n">
        <v>3.3</v>
      </c>
      <c r="I117" s="191" t="n">
        <v>36</v>
      </c>
      <c r="J117" s="191"/>
      <c r="K117" s="191"/>
      <c r="L117" s="191" t="n">
        <f aca="false">H117</f>
        <v>3.3</v>
      </c>
      <c r="M117" s="191"/>
      <c r="N117" s="191" t="s">
        <v>602</v>
      </c>
      <c r="O117" s="192" t="s">
        <v>570</v>
      </c>
      <c r="P117" s="191" t="s">
        <v>601</v>
      </c>
      <c r="Q117" s="191"/>
      <c r="R117" s="191"/>
    </row>
    <row r="118" customFormat="false" ht="14.4" hidden="false" customHeight="false" outlineLevel="0" collapsed="false">
      <c r="A118" s="191" t="n">
        <v>73</v>
      </c>
      <c r="B118" s="191" t="s">
        <v>597</v>
      </c>
      <c r="C118" s="191" t="n">
        <v>1</v>
      </c>
      <c r="D118" s="191" t="s">
        <v>477</v>
      </c>
      <c r="E118" s="191" t="s">
        <v>524</v>
      </c>
      <c r="F118" s="191" t="n">
        <v>82</v>
      </c>
      <c r="G118" s="191" t="n">
        <v>2</v>
      </c>
      <c r="H118" s="191" t="n">
        <v>5</v>
      </c>
      <c r="I118" s="191" t="n">
        <v>43</v>
      </c>
      <c r="J118" s="191"/>
      <c r="K118" s="191"/>
      <c r="L118" s="191" t="n">
        <f aca="false">H118</f>
        <v>5</v>
      </c>
      <c r="M118" s="191"/>
      <c r="N118" s="191" t="s">
        <v>602</v>
      </c>
      <c r="O118" s="192" t="s">
        <v>570</v>
      </c>
      <c r="P118" s="191" t="s">
        <v>562</v>
      </c>
      <c r="Q118" s="191"/>
      <c r="R118" s="191"/>
    </row>
    <row r="119" customFormat="false" ht="14.4" hidden="false" customHeight="false" outlineLevel="0" collapsed="false">
      <c r="A119" s="191" t="n">
        <v>74</v>
      </c>
      <c r="B119" s="191" t="s">
        <v>597</v>
      </c>
      <c r="C119" s="191" t="n">
        <v>4</v>
      </c>
      <c r="D119" s="191" t="s">
        <v>584</v>
      </c>
      <c r="E119" s="191" t="s">
        <v>524</v>
      </c>
      <c r="F119" s="191" t="n">
        <v>1</v>
      </c>
      <c r="G119" s="191" t="n">
        <v>1</v>
      </c>
      <c r="H119" s="191" t="n">
        <v>4</v>
      </c>
      <c r="I119" s="191" t="n">
        <v>282</v>
      </c>
      <c r="J119" s="191" t="n">
        <v>259</v>
      </c>
      <c r="K119" s="191" t="n">
        <v>58</v>
      </c>
      <c r="L119" s="191" t="n">
        <f aca="false">H119</f>
        <v>4</v>
      </c>
      <c r="M119" s="191"/>
      <c r="N119" s="191" t="s">
        <v>604</v>
      </c>
      <c r="O119" s="192" t="s">
        <v>570</v>
      </c>
      <c r="P119" s="191" t="s">
        <v>605</v>
      </c>
      <c r="Q119" s="191"/>
      <c r="R119" s="191"/>
    </row>
    <row r="120" customFormat="false" ht="14.4" hidden="false" customHeight="false" outlineLevel="0" collapsed="false">
      <c r="A120" s="191" t="n">
        <v>75</v>
      </c>
      <c r="B120" s="191" t="s">
        <v>597</v>
      </c>
      <c r="C120" s="191" t="n">
        <v>4</v>
      </c>
      <c r="D120" s="191" t="s">
        <v>584</v>
      </c>
      <c r="E120" s="191" t="s">
        <v>582</v>
      </c>
      <c r="F120" s="191" t="n">
        <v>87</v>
      </c>
      <c r="G120" s="191" t="n">
        <v>9</v>
      </c>
      <c r="H120" s="191" t="n">
        <v>5.1</v>
      </c>
      <c r="I120" s="191" t="n">
        <v>79</v>
      </c>
      <c r="J120" s="191" t="n">
        <v>74</v>
      </c>
      <c r="K120" s="191" t="n">
        <v>3</v>
      </c>
      <c r="L120" s="191" t="n">
        <f aca="false">H120</f>
        <v>5.1</v>
      </c>
      <c r="M120" s="191"/>
      <c r="N120" s="191" t="s">
        <v>604</v>
      </c>
      <c r="O120" s="192" t="s">
        <v>570</v>
      </c>
      <c r="P120" s="191" t="s">
        <v>606</v>
      </c>
      <c r="Q120" s="191"/>
      <c r="R120" s="191"/>
    </row>
    <row r="121" customFormat="false" ht="14.4" hidden="false" customHeight="false" outlineLevel="0" collapsed="false">
      <c r="A121" s="191" t="n">
        <v>76</v>
      </c>
      <c r="B121" s="191" t="s">
        <v>597</v>
      </c>
      <c r="C121" s="191" t="n">
        <v>4</v>
      </c>
      <c r="D121" s="191" t="s">
        <v>584</v>
      </c>
      <c r="E121" s="191" t="s">
        <v>582</v>
      </c>
      <c r="F121" s="191" t="n">
        <v>87</v>
      </c>
      <c r="G121" s="191" t="n">
        <v>12</v>
      </c>
      <c r="H121" s="191" t="n">
        <v>3.5</v>
      </c>
      <c r="I121" s="191" t="n">
        <v>44</v>
      </c>
      <c r="J121" s="191" t="n">
        <v>41</v>
      </c>
      <c r="K121" s="191" t="n">
        <v>2</v>
      </c>
      <c r="L121" s="191" t="n">
        <f aca="false">H121</f>
        <v>3.5</v>
      </c>
      <c r="M121" s="191"/>
      <c r="N121" s="191" t="s">
        <v>604</v>
      </c>
      <c r="O121" s="192" t="s">
        <v>570</v>
      </c>
      <c r="P121" s="191" t="s">
        <v>606</v>
      </c>
      <c r="Q121" s="191"/>
      <c r="R121" s="191"/>
    </row>
    <row r="122" customFormat="false" ht="14.4" hidden="false" customHeight="false" outlineLevel="0" collapsed="false">
      <c r="A122" s="191" t="n">
        <v>77</v>
      </c>
      <c r="B122" s="191" t="s">
        <v>597</v>
      </c>
      <c r="C122" s="191" t="n">
        <v>2</v>
      </c>
      <c r="D122" s="191" t="s">
        <v>607</v>
      </c>
      <c r="E122" s="191" t="s">
        <v>524</v>
      </c>
      <c r="F122" s="191" t="n">
        <v>19</v>
      </c>
      <c r="G122" s="191" t="n">
        <v>1</v>
      </c>
      <c r="H122" s="191" t="n">
        <v>24</v>
      </c>
      <c r="I122" s="191" t="n">
        <v>207</v>
      </c>
      <c r="J122" s="191" t="n">
        <v>191</v>
      </c>
      <c r="K122" s="191" t="n">
        <v>9</v>
      </c>
      <c r="L122" s="191"/>
      <c r="M122" s="191" t="n">
        <f aca="false">H122</f>
        <v>24</v>
      </c>
      <c r="N122" s="191" t="s">
        <v>608</v>
      </c>
      <c r="O122" s="192" t="s">
        <v>570</v>
      </c>
      <c r="P122" s="191" t="s">
        <v>603</v>
      </c>
      <c r="Q122" s="191"/>
      <c r="R122" s="191"/>
    </row>
    <row r="123" customFormat="false" ht="14.4" hidden="false" customHeight="false" outlineLevel="0" collapsed="false">
      <c r="A123" s="191" t="n">
        <v>78</v>
      </c>
      <c r="B123" s="191" t="s">
        <v>597</v>
      </c>
      <c r="C123" s="191" t="n">
        <v>2</v>
      </c>
      <c r="D123" s="191" t="s">
        <v>607</v>
      </c>
      <c r="E123" s="191" t="s">
        <v>524</v>
      </c>
      <c r="F123" s="191" t="n">
        <v>21</v>
      </c>
      <c r="G123" s="191" t="n">
        <v>1</v>
      </c>
      <c r="H123" s="191" t="n">
        <v>9.3</v>
      </c>
      <c r="I123" s="191" t="n">
        <v>140</v>
      </c>
      <c r="J123" s="191" t="n">
        <v>126</v>
      </c>
      <c r="K123" s="191" t="n">
        <v>4</v>
      </c>
      <c r="L123" s="191"/>
      <c r="M123" s="191" t="n">
        <f aca="false">H123</f>
        <v>9.3</v>
      </c>
      <c r="N123" s="191" t="s">
        <v>608</v>
      </c>
      <c r="O123" s="192" t="s">
        <v>570</v>
      </c>
      <c r="P123" s="191" t="s">
        <v>599</v>
      </c>
      <c r="Q123" s="191"/>
      <c r="R123" s="191"/>
    </row>
    <row r="124" customFormat="false" ht="14.4" hidden="false" customHeight="false" outlineLevel="0" collapsed="false">
      <c r="A124" s="191" t="n">
        <v>79</v>
      </c>
      <c r="B124" s="191" t="s">
        <v>597</v>
      </c>
      <c r="C124" s="191" t="n">
        <v>2</v>
      </c>
      <c r="D124" s="191" t="s">
        <v>607</v>
      </c>
      <c r="E124" s="191" t="s">
        <v>524</v>
      </c>
      <c r="F124" s="191" t="n">
        <v>21</v>
      </c>
      <c r="G124" s="191" t="n">
        <v>5</v>
      </c>
      <c r="H124" s="191" t="n">
        <v>6.6</v>
      </c>
      <c r="I124" s="191" t="n">
        <v>107</v>
      </c>
      <c r="J124" s="191" t="n">
        <v>93</v>
      </c>
      <c r="K124" s="191" t="n">
        <v>1</v>
      </c>
      <c r="L124" s="191"/>
      <c r="M124" s="191" t="n">
        <f aca="false">H124</f>
        <v>6.6</v>
      </c>
      <c r="N124" s="191" t="s">
        <v>608</v>
      </c>
      <c r="O124" s="192" t="s">
        <v>570</v>
      </c>
      <c r="P124" s="191" t="s">
        <v>599</v>
      </c>
      <c r="Q124" s="191"/>
      <c r="R124" s="191"/>
    </row>
    <row r="125" customFormat="false" ht="14.4" hidden="false" customHeight="false" outlineLevel="0" collapsed="false">
      <c r="A125" s="191" t="n">
        <v>80</v>
      </c>
      <c r="B125" s="191" t="s">
        <v>597</v>
      </c>
      <c r="C125" s="191" t="n">
        <v>4</v>
      </c>
      <c r="D125" s="191" t="s">
        <v>607</v>
      </c>
      <c r="E125" s="191" t="s">
        <v>591</v>
      </c>
      <c r="F125" s="191" t="n">
        <v>28</v>
      </c>
      <c r="G125" s="191" t="n">
        <v>5</v>
      </c>
      <c r="H125" s="191" t="n">
        <v>3</v>
      </c>
      <c r="I125" s="191" t="n">
        <v>118</v>
      </c>
      <c r="J125" s="191" t="n">
        <v>94</v>
      </c>
      <c r="K125" s="191" t="n">
        <v>2</v>
      </c>
      <c r="L125" s="191"/>
      <c r="M125" s="191" t="n">
        <f aca="false">H125</f>
        <v>3</v>
      </c>
      <c r="N125" s="191" t="s">
        <v>608</v>
      </c>
      <c r="O125" s="192" t="s">
        <v>570</v>
      </c>
      <c r="P125" s="191" t="s">
        <v>603</v>
      </c>
      <c r="Q125" s="191"/>
      <c r="R125" s="191"/>
    </row>
    <row r="126" customFormat="false" ht="14.4" hidden="false" customHeight="false" outlineLevel="0" collapsed="false">
      <c r="A126" s="191" t="n">
        <v>81</v>
      </c>
      <c r="B126" s="191" t="s">
        <v>597</v>
      </c>
      <c r="C126" s="191" t="n">
        <v>4</v>
      </c>
      <c r="D126" s="191" t="s">
        <v>607</v>
      </c>
      <c r="E126" s="191" t="s">
        <v>582</v>
      </c>
      <c r="F126" s="191" t="n">
        <v>87</v>
      </c>
      <c r="G126" s="191" t="n">
        <v>8</v>
      </c>
      <c r="H126" s="191" t="n">
        <v>3.3</v>
      </c>
      <c r="I126" s="191" t="n">
        <v>82</v>
      </c>
      <c r="J126" s="191" t="n">
        <v>77</v>
      </c>
      <c r="K126" s="191" t="n">
        <v>4</v>
      </c>
      <c r="L126" s="191"/>
      <c r="M126" s="191" t="n">
        <f aca="false">H126</f>
        <v>3.3</v>
      </c>
      <c r="N126" s="191" t="s">
        <v>608</v>
      </c>
      <c r="O126" s="192" t="s">
        <v>570</v>
      </c>
      <c r="P126" s="191" t="s">
        <v>606</v>
      </c>
      <c r="Q126" s="191"/>
      <c r="R126" s="191"/>
    </row>
    <row r="127" customFormat="false" ht="14.4" hidden="false" customHeight="false" outlineLevel="0" collapsed="false">
      <c r="A127" s="191" t="n">
        <v>82</v>
      </c>
      <c r="B127" s="191" t="s">
        <v>597</v>
      </c>
      <c r="C127" s="191" t="n">
        <v>4</v>
      </c>
      <c r="D127" s="191" t="s">
        <v>607</v>
      </c>
      <c r="E127" s="191" t="s">
        <v>591</v>
      </c>
      <c r="F127" s="191" t="n">
        <v>89</v>
      </c>
      <c r="G127" s="191" t="n">
        <v>1</v>
      </c>
      <c r="H127" s="191" t="n">
        <v>0.6</v>
      </c>
      <c r="I127" s="191" t="n">
        <v>57</v>
      </c>
      <c r="J127" s="191" t="n">
        <v>47</v>
      </c>
      <c r="K127" s="191"/>
      <c r="L127" s="191"/>
      <c r="M127" s="191" t="n">
        <f aca="false">H127</f>
        <v>0.6</v>
      </c>
      <c r="N127" s="191" t="s">
        <v>608</v>
      </c>
      <c r="O127" s="192" t="s">
        <v>570</v>
      </c>
      <c r="P127" s="191" t="s">
        <v>606</v>
      </c>
      <c r="Q127" s="191"/>
      <c r="R127" s="191"/>
    </row>
    <row r="128" customFormat="false" ht="14.4" hidden="false" customHeight="false" outlineLevel="0" collapsed="false">
      <c r="A128" s="191" t="n">
        <v>83</v>
      </c>
      <c r="B128" s="191" t="s">
        <v>597</v>
      </c>
      <c r="C128" s="191" t="n">
        <v>4</v>
      </c>
      <c r="D128" s="191" t="s">
        <v>607</v>
      </c>
      <c r="E128" s="191" t="s">
        <v>591</v>
      </c>
      <c r="F128" s="191" t="n">
        <v>94</v>
      </c>
      <c r="G128" s="191" t="n">
        <v>2</v>
      </c>
      <c r="H128" s="191" t="n">
        <v>6.2</v>
      </c>
      <c r="I128" s="191" t="n">
        <v>341</v>
      </c>
      <c r="J128" s="191" t="n">
        <v>247</v>
      </c>
      <c r="K128" s="191"/>
      <c r="L128" s="191"/>
      <c r="M128" s="191" t="n">
        <f aca="false">H128</f>
        <v>6.2</v>
      </c>
      <c r="N128" s="191" t="s">
        <v>608</v>
      </c>
      <c r="O128" s="192" t="s">
        <v>570</v>
      </c>
      <c r="P128" s="191" t="s">
        <v>600</v>
      </c>
      <c r="Q128" s="191"/>
      <c r="R128" s="191"/>
    </row>
    <row r="129" customFormat="false" ht="14.4" hidden="false" customHeight="false" outlineLevel="0" collapsed="false">
      <c r="A129" s="191" t="n">
        <v>84</v>
      </c>
      <c r="B129" s="191" t="s">
        <v>521</v>
      </c>
      <c r="C129" s="191" t="n">
        <v>2</v>
      </c>
      <c r="D129" s="191" t="s">
        <v>475</v>
      </c>
      <c r="E129" s="191" t="s">
        <v>524</v>
      </c>
      <c r="F129" s="191" t="n">
        <v>2</v>
      </c>
      <c r="G129" s="191" t="n">
        <v>5</v>
      </c>
      <c r="H129" s="191" t="n">
        <v>3</v>
      </c>
      <c r="I129" s="191" t="n">
        <v>21</v>
      </c>
      <c r="J129" s="191"/>
      <c r="K129" s="191"/>
      <c r="L129" s="191" t="n">
        <f aca="false">H129</f>
        <v>3</v>
      </c>
      <c r="M129" s="191"/>
      <c r="N129" s="191" t="s">
        <v>609</v>
      </c>
      <c r="O129" s="192" t="s">
        <v>570</v>
      </c>
      <c r="P129" s="191" t="s">
        <v>523</v>
      </c>
      <c r="Q129" s="191"/>
      <c r="R129" s="191"/>
    </row>
    <row r="130" customFormat="false" ht="14.4" hidden="false" customHeight="false" outlineLevel="0" collapsed="false">
      <c r="A130" s="191" t="n">
        <v>85</v>
      </c>
      <c r="B130" s="191" t="s">
        <v>521</v>
      </c>
      <c r="C130" s="191" t="n">
        <v>4</v>
      </c>
      <c r="D130" s="191" t="s">
        <v>475</v>
      </c>
      <c r="E130" s="191" t="s">
        <v>610</v>
      </c>
      <c r="F130" s="191" t="n">
        <v>33</v>
      </c>
      <c r="G130" s="191" t="n">
        <v>22</v>
      </c>
      <c r="H130" s="191" t="n">
        <v>0.5</v>
      </c>
      <c r="I130" s="191" t="n">
        <v>6</v>
      </c>
      <c r="J130" s="191"/>
      <c r="K130" s="191"/>
      <c r="L130" s="191" t="n">
        <f aca="false">H130</f>
        <v>0.5</v>
      </c>
      <c r="M130" s="191"/>
      <c r="N130" s="191" t="s">
        <v>609</v>
      </c>
      <c r="O130" s="192" t="s">
        <v>570</v>
      </c>
      <c r="P130" s="191" t="s">
        <v>611</v>
      </c>
      <c r="Q130" s="191"/>
      <c r="R130" s="191"/>
    </row>
    <row r="131" customFormat="false" ht="14.4" hidden="false" customHeight="false" outlineLevel="0" collapsed="false">
      <c r="A131" s="191" t="n">
        <v>86</v>
      </c>
      <c r="B131" s="191" t="s">
        <v>521</v>
      </c>
      <c r="C131" s="191" t="n">
        <v>4</v>
      </c>
      <c r="D131" s="191" t="s">
        <v>475</v>
      </c>
      <c r="E131" s="191" t="s">
        <v>573</v>
      </c>
      <c r="F131" s="191" t="n">
        <v>33</v>
      </c>
      <c r="G131" s="191" t="n">
        <v>27</v>
      </c>
      <c r="H131" s="191" t="n">
        <v>0.5</v>
      </c>
      <c r="I131" s="191" t="n">
        <v>6</v>
      </c>
      <c r="J131" s="191"/>
      <c r="K131" s="191"/>
      <c r="L131" s="191" t="n">
        <f aca="false">H131</f>
        <v>0.5</v>
      </c>
      <c r="M131" s="191"/>
      <c r="N131" s="191" t="s">
        <v>609</v>
      </c>
      <c r="O131" s="192" t="s">
        <v>570</v>
      </c>
      <c r="P131" s="191" t="s">
        <v>611</v>
      </c>
      <c r="Q131" s="191"/>
      <c r="R131" s="191"/>
    </row>
    <row r="132" customFormat="false" ht="14.4" hidden="false" customHeight="false" outlineLevel="0" collapsed="false">
      <c r="A132" s="191" t="n">
        <v>87</v>
      </c>
      <c r="B132" s="191" t="s">
        <v>521</v>
      </c>
      <c r="C132" s="191" t="n">
        <v>3</v>
      </c>
      <c r="D132" s="191" t="s">
        <v>475</v>
      </c>
      <c r="E132" s="191" t="s">
        <v>524</v>
      </c>
      <c r="F132" s="191" t="n">
        <v>40</v>
      </c>
      <c r="G132" s="191" t="n">
        <v>1</v>
      </c>
      <c r="H132" s="191" t="n">
        <v>2.4</v>
      </c>
      <c r="I132" s="191" t="n">
        <v>22</v>
      </c>
      <c r="J132" s="191"/>
      <c r="K132" s="191"/>
      <c r="L132" s="191" t="n">
        <f aca="false">H132</f>
        <v>2.4</v>
      </c>
      <c r="M132" s="191"/>
      <c r="N132" s="191" t="s">
        <v>609</v>
      </c>
      <c r="O132" s="192" t="s">
        <v>570</v>
      </c>
      <c r="P132" s="191" t="s">
        <v>611</v>
      </c>
      <c r="Q132" s="191"/>
      <c r="R132" s="191"/>
    </row>
    <row r="133" customFormat="false" ht="14.4" hidden="false" customHeight="false" outlineLevel="0" collapsed="false">
      <c r="A133" s="191" t="n">
        <v>88</v>
      </c>
      <c r="B133" s="191" t="s">
        <v>521</v>
      </c>
      <c r="C133" s="191" t="n">
        <v>4</v>
      </c>
      <c r="D133" s="191" t="s">
        <v>475</v>
      </c>
      <c r="E133" s="191" t="s">
        <v>524</v>
      </c>
      <c r="F133" s="191" t="n">
        <v>67</v>
      </c>
      <c r="G133" s="191" t="n">
        <v>25</v>
      </c>
      <c r="H133" s="191" t="n">
        <v>1.6</v>
      </c>
      <c r="I133" s="191" t="n">
        <v>11</v>
      </c>
      <c r="J133" s="191"/>
      <c r="K133" s="191"/>
      <c r="L133" s="191" t="n">
        <f aca="false">H133</f>
        <v>1.6</v>
      </c>
      <c r="M133" s="191"/>
      <c r="N133" s="191" t="s">
        <v>609</v>
      </c>
      <c r="O133" s="192" t="s">
        <v>570</v>
      </c>
      <c r="P133" s="191" t="s">
        <v>562</v>
      </c>
      <c r="Q133" s="191"/>
      <c r="R133" s="191"/>
    </row>
    <row r="134" customFormat="false" ht="14.4" hidden="false" customHeight="false" outlineLevel="0" collapsed="false">
      <c r="A134" s="191" t="n">
        <v>89</v>
      </c>
      <c r="B134" s="191" t="s">
        <v>521</v>
      </c>
      <c r="C134" s="191" t="n">
        <v>4</v>
      </c>
      <c r="D134" s="191" t="s">
        <v>475</v>
      </c>
      <c r="E134" s="191" t="s">
        <v>524</v>
      </c>
      <c r="F134" s="191" t="n">
        <v>68</v>
      </c>
      <c r="G134" s="191" t="n">
        <v>6</v>
      </c>
      <c r="H134" s="191" t="n">
        <v>2.5</v>
      </c>
      <c r="I134" s="191" t="n">
        <v>21</v>
      </c>
      <c r="J134" s="191"/>
      <c r="K134" s="191"/>
      <c r="L134" s="191" t="n">
        <f aca="false">H134</f>
        <v>2.5</v>
      </c>
      <c r="M134" s="191"/>
      <c r="N134" s="191" t="s">
        <v>609</v>
      </c>
      <c r="O134" s="192" t="s">
        <v>570</v>
      </c>
      <c r="P134" s="191" t="s">
        <v>562</v>
      </c>
      <c r="Q134" s="191"/>
      <c r="R134" s="191"/>
    </row>
    <row r="135" customFormat="false" ht="14.4" hidden="false" customHeight="false" outlineLevel="0" collapsed="false">
      <c r="A135" s="191" t="n">
        <v>90</v>
      </c>
      <c r="B135" s="191" t="s">
        <v>521</v>
      </c>
      <c r="C135" s="191" t="n">
        <v>4</v>
      </c>
      <c r="D135" s="191" t="s">
        <v>475</v>
      </c>
      <c r="E135" s="191" t="s">
        <v>524</v>
      </c>
      <c r="F135" s="191" t="n">
        <v>68</v>
      </c>
      <c r="G135" s="191" t="n">
        <v>8</v>
      </c>
      <c r="H135" s="191" t="n">
        <v>2.7</v>
      </c>
      <c r="I135" s="191" t="n">
        <v>24</v>
      </c>
      <c r="J135" s="191"/>
      <c r="K135" s="191"/>
      <c r="L135" s="191" t="n">
        <f aca="false">H135</f>
        <v>2.7</v>
      </c>
      <c r="M135" s="191"/>
      <c r="N135" s="191" t="s">
        <v>609</v>
      </c>
      <c r="O135" s="192" t="s">
        <v>570</v>
      </c>
      <c r="P135" s="191" t="s">
        <v>562</v>
      </c>
      <c r="Q135" s="191"/>
      <c r="R135" s="191"/>
    </row>
    <row r="136" customFormat="false" ht="14.4" hidden="false" customHeight="false" outlineLevel="0" collapsed="false">
      <c r="A136" s="191" t="n">
        <v>91</v>
      </c>
      <c r="B136" s="191" t="s">
        <v>521</v>
      </c>
      <c r="C136" s="191" t="n">
        <v>4</v>
      </c>
      <c r="D136" s="191" t="s">
        <v>475</v>
      </c>
      <c r="E136" s="191" t="s">
        <v>524</v>
      </c>
      <c r="F136" s="191" t="n">
        <v>69</v>
      </c>
      <c r="G136" s="191" t="n">
        <v>3</v>
      </c>
      <c r="H136" s="191" t="n">
        <v>2.1</v>
      </c>
      <c r="I136" s="191" t="n">
        <v>19</v>
      </c>
      <c r="J136" s="191"/>
      <c r="K136" s="191"/>
      <c r="L136" s="191" t="n">
        <f aca="false">H136</f>
        <v>2.1</v>
      </c>
      <c r="M136" s="191"/>
      <c r="N136" s="191" t="s">
        <v>609</v>
      </c>
      <c r="O136" s="192" t="s">
        <v>570</v>
      </c>
      <c r="P136" s="191" t="s">
        <v>562</v>
      </c>
      <c r="Q136" s="191"/>
      <c r="R136" s="191"/>
    </row>
    <row r="137" customFormat="false" ht="14.4" hidden="false" customHeight="false" outlineLevel="0" collapsed="false">
      <c r="A137" s="191" t="n">
        <v>92</v>
      </c>
      <c r="B137" s="191" t="s">
        <v>521</v>
      </c>
      <c r="C137" s="191" t="n">
        <v>4</v>
      </c>
      <c r="D137" s="191" t="s">
        <v>475</v>
      </c>
      <c r="E137" s="191" t="s">
        <v>524</v>
      </c>
      <c r="F137" s="191" t="n">
        <v>69</v>
      </c>
      <c r="G137" s="191" t="n">
        <v>5</v>
      </c>
      <c r="H137" s="191" t="n">
        <v>3.3</v>
      </c>
      <c r="I137" s="191" t="n">
        <v>30</v>
      </c>
      <c r="J137" s="191"/>
      <c r="K137" s="191"/>
      <c r="L137" s="191" t="n">
        <f aca="false">H137</f>
        <v>3.3</v>
      </c>
      <c r="M137" s="191"/>
      <c r="N137" s="191" t="s">
        <v>609</v>
      </c>
      <c r="O137" s="192" t="s">
        <v>570</v>
      </c>
      <c r="P137" s="191" t="s">
        <v>562</v>
      </c>
      <c r="Q137" s="191"/>
      <c r="R137" s="191"/>
    </row>
    <row r="138" customFormat="false" ht="14.4" hidden="false" customHeight="false" outlineLevel="0" collapsed="false">
      <c r="A138" s="191" t="n">
        <v>93</v>
      </c>
      <c r="B138" s="191" t="s">
        <v>521</v>
      </c>
      <c r="C138" s="191" t="n">
        <v>4</v>
      </c>
      <c r="D138" s="191" t="s">
        <v>475</v>
      </c>
      <c r="E138" s="191" t="s">
        <v>524</v>
      </c>
      <c r="F138" s="191" t="n">
        <v>70</v>
      </c>
      <c r="G138" s="191" t="n">
        <v>8</v>
      </c>
      <c r="H138" s="191" t="n">
        <v>3.3</v>
      </c>
      <c r="I138" s="191" t="n">
        <v>23</v>
      </c>
      <c r="J138" s="191"/>
      <c r="K138" s="191"/>
      <c r="L138" s="191" t="n">
        <f aca="false">H138</f>
        <v>3.3</v>
      </c>
      <c r="M138" s="191"/>
      <c r="N138" s="191" t="s">
        <v>609</v>
      </c>
      <c r="O138" s="192" t="s">
        <v>570</v>
      </c>
      <c r="P138" s="191" t="s">
        <v>562</v>
      </c>
      <c r="Q138" s="191"/>
      <c r="R138" s="191"/>
    </row>
    <row r="139" customFormat="false" ht="14.4" hidden="false" customHeight="false" outlineLevel="0" collapsed="false">
      <c r="A139" s="191" t="n">
        <v>94</v>
      </c>
      <c r="B139" s="191" t="s">
        <v>521</v>
      </c>
      <c r="C139" s="191" t="n">
        <v>4</v>
      </c>
      <c r="D139" s="191" t="s">
        <v>477</v>
      </c>
      <c r="E139" s="191" t="s">
        <v>524</v>
      </c>
      <c r="F139" s="191" t="n">
        <v>14</v>
      </c>
      <c r="G139" s="191" t="n">
        <v>12</v>
      </c>
      <c r="H139" s="191" t="n">
        <v>1.4</v>
      </c>
      <c r="I139" s="191" t="n">
        <v>25</v>
      </c>
      <c r="J139" s="191" t="n">
        <v>25</v>
      </c>
      <c r="K139" s="191"/>
      <c r="L139" s="191" t="n">
        <f aca="false">H139</f>
        <v>1.4</v>
      </c>
      <c r="M139" s="191"/>
      <c r="N139" s="191" t="s">
        <v>612</v>
      </c>
      <c r="O139" s="192" t="s">
        <v>570</v>
      </c>
      <c r="P139" s="191" t="s">
        <v>613</v>
      </c>
      <c r="Q139" s="191"/>
      <c r="R139" s="191"/>
    </row>
    <row r="140" customFormat="false" ht="14.4" hidden="false" customHeight="false" outlineLevel="0" collapsed="false">
      <c r="A140" s="191" t="n">
        <v>95</v>
      </c>
      <c r="B140" s="191" t="s">
        <v>521</v>
      </c>
      <c r="C140" s="191" t="n">
        <v>4</v>
      </c>
      <c r="D140" s="191" t="s">
        <v>477</v>
      </c>
      <c r="E140" s="191" t="s">
        <v>524</v>
      </c>
      <c r="F140" s="191" t="n">
        <v>14</v>
      </c>
      <c r="G140" s="191" t="n">
        <v>11</v>
      </c>
      <c r="H140" s="191" t="n">
        <v>2</v>
      </c>
      <c r="I140" s="191" t="n">
        <v>26</v>
      </c>
      <c r="J140" s="191" t="n">
        <v>26</v>
      </c>
      <c r="K140" s="191"/>
      <c r="L140" s="191" t="n">
        <f aca="false">H140</f>
        <v>2</v>
      </c>
      <c r="M140" s="191"/>
      <c r="N140" s="191" t="s">
        <v>612</v>
      </c>
      <c r="O140" s="192" t="s">
        <v>570</v>
      </c>
      <c r="P140" s="191" t="s">
        <v>613</v>
      </c>
      <c r="Q140" s="191"/>
      <c r="R140" s="191"/>
    </row>
    <row r="141" customFormat="false" ht="14.4" hidden="false" customHeight="false" outlineLevel="0" collapsed="false">
      <c r="A141" s="191" t="n">
        <v>96</v>
      </c>
      <c r="B141" s="191" t="s">
        <v>521</v>
      </c>
      <c r="C141" s="191" t="n">
        <v>4</v>
      </c>
      <c r="D141" s="191" t="s">
        <v>477</v>
      </c>
      <c r="E141" s="191" t="s">
        <v>591</v>
      </c>
      <c r="F141" s="191" t="n">
        <v>64</v>
      </c>
      <c r="G141" s="191" t="n">
        <v>9</v>
      </c>
      <c r="H141" s="191" t="n">
        <v>1</v>
      </c>
      <c r="I141" s="191" t="n">
        <v>9</v>
      </c>
      <c r="J141" s="191"/>
      <c r="K141" s="191"/>
      <c r="L141" s="191" t="n">
        <f aca="false">H141</f>
        <v>1</v>
      </c>
      <c r="M141" s="191"/>
      <c r="N141" s="191" t="s">
        <v>612</v>
      </c>
      <c r="O141" s="192" t="s">
        <v>570</v>
      </c>
      <c r="P141" s="191" t="s">
        <v>526</v>
      </c>
      <c r="Q141" s="191"/>
      <c r="R141" s="191"/>
    </row>
    <row r="142" customFormat="false" ht="14.4" hidden="false" customHeight="false" outlineLevel="0" collapsed="false">
      <c r="A142" s="191" t="n">
        <v>97</v>
      </c>
      <c r="B142" s="191" t="s">
        <v>521</v>
      </c>
      <c r="C142" s="191" t="n">
        <v>2</v>
      </c>
      <c r="D142" s="191" t="s">
        <v>492</v>
      </c>
      <c r="E142" s="191" t="s">
        <v>524</v>
      </c>
      <c r="F142" s="191" t="n">
        <v>15</v>
      </c>
      <c r="G142" s="191" t="n">
        <v>9</v>
      </c>
      <c r="H142" s="191" t="n">
        <v>1.1</v>
      </c>
      <c r="I142" s="191" t="n">
        <v>15</v>
      </c>
      <c r="J142" s="191" t="n">
        <v>15</v>
      </c>
      <c r="K142" s="191"/>
      <c r="L142" s="191" t="n">
        <f aca="false">H142</f>
        <v>1.1</v>
      </c>
      <c r="M142" s="191"/>
      <c r="N142" s="191" t="s">
        <v>614</v>
      </c>
      <c r="O142" s="192" t="s">
        <v>570</v>
      </c>
      <c r="P142" s="191" t="s">
        <v>615</v>
      </c>
      <c r="Q142" s="191"/>
      <c r="R142" s="191"/>
    </row>
    <row r="143" customFormat="false" ht="14.4" hidden="false" customHeight="false" outlineLevel="0" collapsed="false">
      <c r="A143" s="191" t="n">
        <v>98</v>
      </c>
      <c r="B143" s="191" t="s">
        <v>521</v>
      </c>
      <c r="C143" s="191" t="n">
        <v>2</v>
      </c>
      <c r="D143" s="191" t="s">
        <v>492</v>
      </c>
      <c r="E143" s="191" t="s">
        <v>524</v>
      </c>
      <c r="F143" s="191" t="n">
        <v>15</v>
      </c>
      <c r="G143" s="191" t="n">
        <v>10</v>
      </c>
      <c r="H143" s="191" t="n">
        <v>0.7</v>
      </c>
      <c r="I143" s="191" t="n">
        <v>9</v>
      </c>
      <c r="J143" s="191" t="n">
        <v>9</v>
      </c>
      <c r="K143" s="191"/>
      <c r="L143" s="191" t="n">
        <f aca="false">H143</f>
        <v>0.7</v>
      </c>
      <c r="M143" s="191"/>
      <c r="N143" s="191" t="s">
        <v>614</v>
      </c>
      <c r="O143" s="192" t="s">
        <v>570</v>
      </c>
      <c r="P143" s="191" t="s">
        <v>615</v>
      </c>
      <c r="Q143" s="191"/>
      <c r="R143" s="191"/>
    </row>
    <row r="144" customFormat="false" ht="14.4" hidden="false" customHeight="false" outlineLevel="0" collapsed="false">
      <c r="A144" s="191" t="n">
        <v>99</v>
      </c>
      <c r="B144" s="191" t="s">
        <v>521</v>
      </c>
      <c r="C144" s="191" t="n">
        <v>2</v>
      </c>
      <c r="D144" s="191" t="s">
        <v>492</v>
      </c>
      <c r="E144" s="191" t="s">
        <v>524</v>
      </c>
      <c r="F144" s="191" t="n">
        <v>21</v>
      </c>
      <c r="G144" s="191" t="n">
        <v>3</v>
      </c>
      <c r="H144" s="191" t="n">
        <v>3.8</v>
      </c>
      <c r="I144" s="191" t="n">
        <v>62</v>
      </c>
      <c r="J144" s="191" t="n">
        <v>60</v>
      </c>
      <c r="K144" s="191"/>
      <c r="L144" s="191" t="n">
        <f aca="false">H144</f>
        <v>3.8</v>
      </c>
      <c r="M144" s="191"/>
      <c r="N144" s="191" t="s">
        <v>614</v>
      </c>
      <c r="O144" s="192" t="s">
        <v>570</v>
      </c>
      <c r="P144" s="191" t="s">
        <v>616</v>
      </c>
      <c r="Q144" s="191"/>
      <c r="R144" s="191"/>
    </row>
    <row r="145" customFormat="false" ht="14.4" hidden="false" customHeight="false" outlineLevel="0" collapsed="false">
      <c r="A145" s="191" t="n">
        <v>100</v>
      </c>
      <c r="B145" s="191" t="s">
        <v>521</v>
      </c>
      <c r="C145" s="191" t="n">
        <v>4</v>
      </c>
      <c r="D145" s="191" t="s">
        <v>492</v>
      </c>
      <c r="E145" s="191" t="s">
        <v>524</v>
      </c>
      <c r="F145" s="191" t="n">
        <v>43</v>
      </c>
      <c r="G145" s="191" t="n">
        <v>6</v>
      </c>
      <c r="H145" s="191" t="n">
        <v>2.2</v>
      </c>
      <c r="I145" s="191" t="n">
        <v>48</v>
      </c>
      <c r="J145" s="191" t="n">
        <v>48</v>
      </c>
      <c r="K145" s="191" t="n">
        <v>1</v>
      </c>
      <c r="L145" s="191" t="n">
        <f aca="false">H145</f>
        <v>2.2</v>
      </c>
      <c r="M145" s="191"/>
      <c r="N145" s="191" t="s">
        <v>614</v>
      </c>
      <c r="O145" s="192" t="s">
        <v>570</v>
      </c>
      <c r="P145" s="191" t="s">
        <v>526</v>
      </c>
      <c r="Q145" s="191"/>
      <c r="R145" s="191"/>
    </row>
    <row r="146" customFormat="false" ht="14.4" hidden="false" customHeight="false" outlineLevel="0" collapsed="false">
      <c r="A146" s="191" t="n">
        <v>101</v>
      </c>
      <c r="B146" s="191" t="s">
        <v>521</v>
      </c>
      <c r="C146" s="191" t="n">
        <v>4</v>
      </c>
      <c r="D146" s="191" t="s">
        <v>492</v>
      </c>
      <c r="E146" s="191" t="s">
        <v>532</v>
      </c>
      <c r="F146" s="191" t="n">
        <v>44</v>
      </c>
      <c r="G146" s="191" t="n">
        <v>4</v>
      </c>
      <c r="H146" s="191" t="n">
        <v>1.1</v>
      </c>
      <c r="I146" s="191" t="n">
        <v>61</v>
      </c>
      <c r="J146" s="191" t="n">
        <v>59</v>
      </c>
      <c r="K146" s="191" t="n">
        <v>3</v>
      </c>
      <c r="L146" s="191" t="n">
        <f aca="false">H146</f>
        <v>1.1</v>
      </c>
      <c r="M146" s="191"/>
      <c r="N146" s="191" t="s">
        <v>614</v>
      </c>
      <c r="O146" s="192" t="s">
        <v>570</v>
      </c>
      <c r="P146" s="191" t="s">
        <v>526</v>
      </c>
      <c r="Q146" s="191"/>
      <c r="R146" s="191"/>
    </row>
    <row r="147" customFormat="false" ht="14.4" hidden="false" customHeight="false" outlineLevel="0" collapsed="false">
      <c r="A147" s="191" t="n">
        <v>102</v>
      </c>
      <c r="B147" s="191" t="s">
        <v>521</v>
      </c>
      <c r="C147" s="191" t="n">
        <v>4</v>
      </c>
      <c r="D147" s="191" t="s">
        <v>492</v>
      </c>
      <c r="E147" s="191" t="s">
        <v>524</v>
      </c>
      <c r="F147" s="191" t="n">
        <v>60</v>
      </c>
      <c r="G147" s="191" t="n">
        <v>6</v>
      </c>
      <c r="H147" s="191" t="n">
        <v>7.4</v>
      </c>
      <c r="I147" s="191" t="n">
        <v>183</v>
      </c>
      <c r="J147" s="191" t="n">
        <v>179</v>
      </c>
      <c r="K147" s="191" t="n">
        <v>1</v>
      </c>
      <c r="L147" s="191" t="n">
        <f aca="false">H147</f>
        <v>7.4</v>
      </c>
      <c r="M147" s="191"/>
      <c r="N147" s="191" t="s">
        <v>614</v>
      </c>
      <c r="O147" s="192" t="s">
        <v>570</v>
      </c>
      <c r="P147" s="191" t="s">
        <v>526</v>
      </c>
      <c r="Q147" s="191"/>
      <c r="R147" s="191"/>
    </row>
    <row r="148" customFormat="false" ht="14.4" hidden="false" customHeight="false" outlineLevel="0" collapsed="false">
      <c r="A148" s="191" t="n">
        <v>103</v>
      </c>
      <c r="B148" s="191" t="s">
        <v>521</v>
      </c>
      <c r="C148" s="191" t="n">
        <v>4</v>
      </c>
      <c r="D148" s="191" t="s">
        <v>492</v>
      </c>
      <c r="E148" s="191" t="s">
        <v>524</v>
      </c>
      <c r="F148" s="191" t="n">
        <v>63</v>
      </c>
      <c r="G148" s="191" t="n">
        <v>11</v>
      </c>
      <c r="H148" s="191" t="n">
        <v>4.4</v>
      </c>
      <c r="I148" s="191" t="n">
        <v>97</v>
      </c>
      <c r="J148" s="191" t="n">
        <v>95</v>
      </c>
      <c r="K148" s="191"/>
      <c r="L148" s="191" t="n">
        <f aca="false">H148</f>
        <v>4.4</v>
      </c>
      <c r="M148" s="191"/>
      <c r="N148" s="191" t="s">
        <v>614</v>
      </c>
      <c r="O148" s="192" t="s">
        <v>570</v>
      </c>
      <c r="P148" s="191" t="s">
        <v>526</v>
      </c>
      <c r="Q148" s="191"/>
      <c r="R148" s="191"/>
    </row>
    <row r="149" customFormat="false" ht="14.4" hidden="false" customHeight="false" outlineLevel="0" collapsed="false">
      <c r="A149" s="191" t="n">
        <v>104</v>
      </c>
      <c r="B149" s="191" t="s">
        <v>521</v>
      </c>
      <c r="C149" s="191" t="n">
        <v>4</v>
      </c>
      <c r="D149" s="191" t="s">
        <v>492</v>
      </c>
      <c r="E149" s="191" t="s">
        <v>524</v>
      </c>
      <c r="F149" s="191" t="n">
        <v>70</v>
      </c>
      <c r="G149" s="191" t="n">
        <v>7</v>
      </c>
      <c r="H149" s="191" t="n">
        <v>3.8</v>
      </c>
      <c r="I149" s="191" t="n">
        <v>76</v>
      </c>
      <c r="J149" s="191" t="n">
        <v>74</v>
      </c>
      <c r="K149" s="191"/>
      <c r="L149" s="191" t="n">
        <f aca="false">H149</f>
        <v>3.8</v>
      </c>
      <c r="M149" s="191"/>
      <c r="N149" s="191" t="s">
        <v>614</v>
      </c>
      <c r="O149" s="192" t="s">
        <v>570</v>
      </c>
      <c r="P149" s="191" t="s">
        <v>562</v>
      </c>
      <c r="Q149" s="191"/>
      <c r="R149" s="191"/>
    </row>
    <row r="150" customFormat="false" ht="14.4" hidden="false" customHeight="false" outlineLevel="0" collapsed="false">
      <c r="A150" s="191" t="n">
        <v>105</v>
      </c>
      <c r="B150" s="191" t="s">
        <v>521</v>
      </c>
      <c r="C150" s="191" t="n">
        <v>4</v>
      </c>
      <c r="D150" s="191" t="s">
        <v>584</v>
      </c>
      <c r="E150" s="191" t="s">
        <v>524</v>
      </c>
      <c r="F150" s="191" t="n">
        <v>57</v>
      </c>
      <c r="G150" s="191" t="n">
        <v>4</v>
      </c>
      <c r="H150" s="191" t="n">
        <v>11.5</v>
      </c>
      <c r="I150" s="191" t="n">
        <v>414</v>
      </c>
      <c r="J150" s="191" t="n">
        <v>366</v>
      </c>
      <c r="K150" s="191" t="n">
        <v>11</v>
      </c>
      <c r="L150" s="191" t="n">
        <f aca="false">H150</f>
        <v>11.5</v>
      </c>
      <c r="M150" s="191"/>
      <c r="N150" s="191" t="s">
        <v>617</v>
      </c>
      <c r="O150" s="192" t="s">
        <v>570</v>
      </c>
      <c r="P150" s="191" t="s">
        <v>526</v>
      </c>
      <c r="Q150" s="191"/>
      <c r="R150" s="191"/>
    </row>
    <row r="151" customFormat="false" ht="14.4" hidden="false" customHeight="false" outlineLevel="0" collapsed="false">
      <c r="A151" s="191" t="n">
        <v>106</v>
      </c>
      <c r="B151" s="191" t="s">
        <v>521</v>
      </c>
      <c r="C151" s="191" t="n">
        <v>4</v>
      </c>
      <c r="D151" s="191" t="s">
        <v>584</v>
      </c>
      <c r="E151" s="191" t="s">
        <v>524</v>
      </c>
      <c r="F151" s="191" t="n">
        <v>76</v>
      </c>
      <c r="G151" s="191" t="n">
        <v>6</v>
      </c>
      <c r="H151" s="191" t="n">
        <v>6.8</v>
      </c>
      <c r="I151" s="191" t="n">
        <v>236</v>
      </c>
      <c r="J151" s="191" t="n">
        <v>205</v>
      </c>
      <c r="K151" s="191" t="n">
        <v>2</v>
      </c>
      <c r="L151" s="191" t="n">
        <f aca="false">H151</f>
        <v>6.8</v>
      </c>
      <c r="M151" s="191"/>
      <c r="N151" s="191" t="s">
        <v>617</v>
      </c>
      <c r="O151" s="192" t="s">
        <v>570</v>
      </c>
      <c r="P151" s="191" t="s">
        <v>526</v>
      </c>
      <c r="Q151" s="191"/>
      <c r="R151" s="191"/>
    </row>
    <row r="152" customFormat="false" ht="14.4" hidden="false" customHeight="false" outlineLevel="0" collapsed="false">
      <c r="A152" s="191" t="n">
        <v>107</v>
      </c>
      <c r="B152" s="191" t="s">
        <v>527</v>
      </c>
      <c r="C152" s="191" t="n">
        <v>4</v>
      </c>
      <c r="D152" s="191" t="s">
        <v>475</v>
      </c>
      <c r="E152" s="191" t="s">
        <v>524</v>
      </c>
      <c r="F152" s="191" t="n">
        <v>25</v>
      </c>
      <c r="G152" s="191" t="n">
        <v>7</v>
      </c>
      <c r="H152" s="191" t="n">
        <v>3</v>
      </c>
      <c r="I152" s="191" t="n">
        <v>19</v>
      </c>
      <c r="J152" s="191"/>
      <c r="K152" s="191"/>
      <c r="L152" s="191" t="n">
        <f aca="false">H152</f>
        <v>3</v>
      </c>
      <c r="M152" s="191"/>
      <c r="N152" s="191" t="s">
        <v>618</v>
      </c>
      <c r="O152" s="192" t="s">
        <v>570</v>
      </c>
      <c r="P152" s="191" t="s">
        <v>562</v>
      </c>
      <c r="Q152" s="191"/>
      <c r="R152" s="191"/>
    </row>
    <row r="153" customFormat="false" ht="14.4" hidden="false" customHeight="false" outlineLevel="0" collapsed="false">
      <c r="A153" s="191" t="n">
        <v>108</v>
      </c>
      <c r="B153" s="191" t="s">
        <v>527</v>
      </c>
      <c r="C153" s="191" t="n">
        <v>4</v>
      </c>
      <c r="D153" s="191" t="s">
        <v>475</v>
      </c>
      <c r="E153" s="191" t="s">
        <v>524</v>
      </c>
      <c r="F153" s="191" t="n">
        <v>34</v>
      </c>
      <c r="G153" s="191" t="n">
        <v>5</v>
      </c>
      <c r="H153" s="191" t="n">
        <v>3.6</v>
      </c>
      <c r="I153" s="191" t="n">
        <v>19</v>
      </c>
      <c r="J153" s="191"/>
      <c r="K153" s="191"/>
      <c r="L153" s="191" t="n">
        <f aca="false">H153</f>
        <v>3.6</v>
      </c>
      <c r="M153" s="191"/>
      <c r="N153" s="191" t="s">
        <v>618</v>
      </c>
      <c r="O153" s="192" t="s">
        <v>570</v>
      </c>
      <c r="P153" s="191" t="s">
        <v>530</v>
      </c>
      <c r="Q153" s="191"/>
      <c r="R153" s="191"/>
    </row>
    <row r="154" customFormat="false" ht="14.4" hidden="false" customHeight="false" outlineLevel="0" collapsed="false">
      <c r="A154" s="191" t="n">
        <v>109</v>
      </c>
      <c r="B154" s="191" t="s">
        <v>527</v>
      </c>
      <c r="C154" s="191" t="n">
        <v>4</v>
      </c>
      <c r="D154" s="191" t="s">
        <v>475</v>
      </c>
      <c r="E154" s="191" t="s">
        <v>524</v>
      </c>
      <c r="F154" s="191" t="n">
        <v>39</v>
      </c>
      <c r="G154" s="191" t="n">
        <v>8</v>
      </c>
      <c r="H154" s="191" t="n">
        <v>1.2</v>
      </c>
      <c r="I154" s="191" t="n">
        <v>16</v>
      </c>
      <c r="J154" s="191"/>
      <c r="K154" s="191"/>
      <c r="L154" s="191" t="n">
        <f aca="false">H154</f>
        <v>1.2</v>
      </c>
      <c r="M154" s="191"/>
      <c r="N154" s="191" t="s">
        <v>618</v>
      </c>
      <c r="O154" s="192" t="s">
        <v>570</v>
      </c>
      <c r="P154" s="191" t="s">
        <v>562</v>
      </c>
      <c r="Q154" s="191"/>
      <c r="R154" s="191"/>
    </row>
    <row r="155" customFormat="false" ht="14.4" hidden="false" customHeight="false" outlineLevel="0" collapsed="false">
      <c r="A155" s="191" t="n">
        <v>110</v>
      </c>
      <c r="B155" s="191" t="s">
        <v>527</v>
      </c>
      <c r="C155" s="191" t="n">
        <v>4</v>
      </c>
      <c r="D155" s="191" t="s">
        <v>475</v>
      </c>
      <c r="E155" s="191" t="s">
        <v>524</v>
      </c>
      <c r="F155" s="191" t="n">
        <v>39</v>
      </c>
      <c r="G155" s="191" t="n">
        <v>10</v>
      </c>
      <c r="H155" s="191" t="n">
        <v>1.7</v>
      </c>
      <c r="I155" s="191" t="n">
        <v>23</v>
      </c>
      <c r="J155" s="191"/>
      <c r="K155" s="191"/>
      <c r="L155" s="191" t="n">
        <f aca="false">H155</f>
        <v>1.7</v>
      </c>
      <c r="M155" s="191"/>
      <c r="N155" s="191" t="s">
        <v>618</v>
      </c>
      <c r="O155" s="192" t="s">
        <v>570</v>
      </c>
      <c r="P155" s="191" t="s">
        <v>562</v>
      </c>
      <c r="Q155" s="191"/>
      <c r="R155" s="191"/>
    </row>
    <row r="156" customFormat="false" ht="14.4" hidden="false" customHeight="false" outlineLevel="0" collapsed="false">
      <c r="A156" s="191" t="n">
        <v>111</v>
      </c>
      <c r="B156" s="191" t="s">
        <v>527</v>
      </c>
      <c r="C156" s="191" t="n">
        <v>4</v>
      </c>
      <c r="D156" s="191" t="s">
        <v>475</v>
      </c>
      <c r="E156" s="191" t="s">
        <v>524</v>
      </c>
      <c r="F156" s="191" t="n">
        <v>41</v>
      </c>
      <c r="G156" s="191" t="n">
        <v>11</v>
      </c>
      <c r="H156" s="191" t="n">
        <v>2.8</v>
      </c>
      <c r="I156" s="191" t="n">
        <v>36</v>
      </c>
      <c r="J156" s="191"/>
      <c r="K156" s="191"/>
      <c r="L156" s="191" t="n">
        <f aca="false">H156</f>
        <v>2.8</v>
      </c>
      <c r="M156" s="191"/>
      <c r="N156" s="191" t="s">
        <v>618</v>
      </c>
      <c r="O156" s="192" t="s">
        <v>570</v>
      </c>
      <c r="P156" s="191" t="s">
        <v>530</v>
      </c>
      <c r="Q156" s="191"/>
      <c r="R156" s="191"/>
    </row>
    <row r="157" customFormat="false" ht="14.4" hidden="false" customHeight="false" outlineLevel="0" collapsed="false">
      <c r="A157" s="191" t="n">
        <v>112</v>
      </c>
      <c r="B157" s="191" t="s">
        <v>527</v>
      </c>
      <c r="C157" s="191" t="n">
        <v>4</v>
      </c>
      <c r="D157" s="191" t="s">
        <v>475</v>
      </c>
      <c r="E157" s="191" t="s">
        <v>524</v>
      </c>
      <c r="F157" s="191" t="n">
        <v>44</v>
      </c>
      <c r="G157" s="191" t="n">
        <v>3</v>
      </c>
      <c r="H157" s="191" t="n">
        <v>2.9</v>
      </c>
      <c r="I157" s="191" t="n">
        <v>42</v>
      </c>
      <c r="J157" s="191"/>
      <c r="K157" s="191"/>
      <c r="L157" s="191" t="n">
        <f aca="false">H157</f>
        <v>2.9</v>
      </c>
      <c r="M157" s="191"/>
      <c r="N157" s="191" t="s">
        <v>618</v>
      </c>
      <c r="O157" s="192" t="s">
        <v>570</v>
      </c>
      <c r="P157" s="191" t="s">
        <v>530</v>
      </c>
      <c r="Q157" s="191"/>
      <c r="R157" s="191"/>
    </row>
    <row r="158" customFormat="false" ht="14.4" hidden="false" customHeight="false" outlineLevel="0" collapsed="false">
      <c r="A158" s="191" t="n">
        <v>113</v>
      </c>
      <c r="B158" s="191" t="s">
        <v>527</v>
      </c>
      <c r="C158" s="191" t="n">
        <v>4</v>
      </c>
      <c r="D158" s="191" t="s">
        <v>475</v>
      </c>
      <c r="E158" s="191" t="s">
        <v>524</v>
      </c>
      <c r="F158" s="191" t="n">
        <v>55</v>
      </c>
      <c r="G158" s="191" t="n">
        <v>5</v>
      </c>
      <c r="H158" s="191" t="n">
        <v>1</v>
      </c>
      <c r="I158" s="191" t="n">
        <v>14</v>
      </c>
      <c r="J158" s="191"/>
      <c r="K158" s="191"/>
      <c r="L158" s="191" t="n">
        <f aca="false">H158</f>
        <v>1</v>
      </c>
      <c r="M158" s="191"/>
      <c r="N158" s="191" t="s">
        <v>618</v>
      </c>
      <c r="O158" s="192" t="s">
        <v>570</v>
      </c>
      <c r="P158" s="191" t="s">
        <v>529</v>
      </c>
      <c r="Q158" s="191"/>
      <c r="R158" s="191"/>
    </row>
    <row r="159" customFormat="false" ht="14.4" hidden="false" customHeight="false" outlineLevel="0" collapsed="false">
      <c r="A159" s="191" t="n">
        <v>114</v>
      </c>
      <c r="B159" s="191" t="s">
        <v>527</v>
      </c>
      <c r="C159" s="191" t="n">
        <v>4</v>
      </c>
      <c r="D159" s="191" t="s">
        <v>475</v>
      </c>
      <c r="E159" s="191" t="s">
        <v>524</v>
      </c>
      <c r="F159" s="191" t="n">
        <v>62</v>
      </c>
      <c r="G159" s="191" t="n">
        <v>1</v>
      </c>
      <c r="H159" s="191" t="n">
        <v>1.5</v>
      </c>
      <c r="I159" s="191" t="n">
        <v>18</v>
      </c>
      <c r="J159" s="191"/>
      <c r="K159" s="191"/>
      <c r="L159" s="191" t="n">
        <f aca="false">H159</f>
        <v>1.5</v>
      </c>
      <c r="M159" s="191"/>
      <c r="N159" s="191" t="s">
        <v>618</v>
      </c>
      <c r="O159" s="192" t="s">
        <v>570</v>
      </c>
      <c r="P159" s="191" t="s">
        <v>530</v>
      </c>
      <c r="Q159" s="191"/>
      <c r="R159" s="191"/>
    </row>
    <row r="160" customFormat="false" ht="14.4" hidden="false" customHeight="false" outlineLevel="0" collapsed="false">
      <c r="A160" s="191" t="n">
        <v>115</v>
      </c>
      <c r="B160" s="191" t="s">
        <v>527</v>
      </c>
      <c r="C160" s="191" t="n">
        <v>4</v>
      </c>
      <c r="D160" s="191" t="s">
        <v>475</v>
      </c>
      <c r="E160" s="191" t="s">
        <v>524</v>
      </c>
      <c r="F160" s="191" t="n">
        <v>63</v>
      </c>
      <c r="G160" s="191" t="n">
        <v>4</v>
      </c>
      <c r="H160" s="191" t="n">
        <v>2.5</v>
      </c>
      <c r="I160" s="191" t="n">
        <v>28</v>
      </c>
      <c r="J160" s="191"/>
      <c r="K160" s="191"/>
      <c r="L160" s="191" t="n">
        <f aca="false">H160</f>
        <v>2.5</v>
      </c>
      <c r="M160" s="191"/>
      <c r="N160" s="191" t="s">
        <v>618</v>
      </c>
      <c r="O160" s="192" t="s">
        <v>570</v>
      </c>
      <c r="P160" s="191" t="s">
        <v>530</v>
      </c>
      <c r="Q160" s="191"/>
      <c r="R160" s="191"/>
    </row>
    <row r="161" customFormat="false" ht="14.4" hidden="false" customHeight="false" outlineLevel="0" collapsed="false">
      <c r="A161" s="191" t="n">
        <v>116</v>
      </c>
      <c r="B161" s="191" t="s">
        <v>527</v>
      </c>
      <c r="C161" s="191" t="n">
        <v>4</v>
      </c>
      <c r="D161" s="191" t="s">
        <v>475</v>
      </c>
      <c r="E161" s="191" t="s">
        <v>524</v>
      </c>
      <c r="F161" s="191" t="n">
        <v>65</v>
      </c>
      <c r="G161" s="191" t="n">
        <v>10</v>
      </c>
      <c r="H161" s="191" t="n">
        <v>3.1</v>
      </c>
      <c r="I161" s="191" t="n">
        <v>31</v>
      </c>
      <c r="J161" s="191"/>
      <c r="K161" s="191"/>
      <c r="L161" s="191" t="n">
        <f aca="false">H161</f>
        <v>3.1</v>
      </c>
      <c r="M161" s="191"/>
      <c r="N161" s="191" t="s">
        <v>618</v>
      </c>
      <c r="O161" s="192" t="s">
        <v>570</v>
      </c>
      <c r="P161" s="191" t="s">
        <v>529</v>
      </c>
      <c r="Q161" s="191"/>
      <c r="R161" s="191"/>
    </row>
    <row r="162" customFormat="false" ht="14.4" hidden="false" customHeight="false" outlineLevel="0" collapsed="false">
      <c r="A162" s="191" t="n">
        <v>117</v>
      </c>
      <c r="B162" s="191" t="s">
        <v>527</v>
      </c>
      <c r="C162" s="191" t="n">
        <v>4</v>
      </c>
      <c r="D162" s="191" t="s">
        <v>475</v>
      </c>
      <c r="E162" s="191" t="s">
        <v>524</v>
      </c>
      <c r="F162" s="191" t="n">
        <v>65</v>
      </c>
      <c r="G162" s="191" t="n">
        <v>11</v>
      </c>
      <c r="H162" s="191" t="n">
        <v>1.1</v>
      </c>
      <c r="I162" s="191" t="n">
        <v>10</v>
      </c>
      <c r="J162" s="191"/>
      <c r="K162" s="191"/>
      <c r="L162" s="191" t="n">
        <f aca="false">H162</f>
        <v>1.1</v>
      </c>
      <c r="M162" s="191"/>
      <c r="N162" s="191" t="s">
        <v>618</v>
      </c>
      <c r="O162" s="192" t="s">
        <v>570</v>
      </c>
      <c r="P162" s="191" t="s">
        <v>529</v>
      </c>
      <c r="Q162" s="191"/>
      <c r="R162" s="191"/>
    </row>
    <row r="163" customFormat="false" ht="14.4" hidden="false" customHeight="false" outlineLevel="0" collapsed="false">
      <c r="A163" s="191" t="n">
        <v>118</v>
      </c>
      <c r="B163" s="191" t="s">
        <v>527</v>
      </c>
      <c r="C163" s="191" t="n">
        <v>4</v>
      </c>
      <c r="D163" s="191" t="s">
        <v>475</v>
      </c>
      <c r="E163" s="191" t="s">
        <v>524</v>
      </c>
      <c r="F163" s="191" t="n">
        <v>75</v>
      </c>
      <c r="G163" s="191" t="n">
        <v>16</v>
      </c>
      <c r="H163" s="191" t="n">
        <v>4</v>
      </c>
      <c r="I163" s="191" t="n">
        <v>34</v>
      </c>
      <c r="J163" s="191"/>
      <c r="K163" s="191"/>
      <c r="L163" s="191" t="n">
        <f aca="false">H163</f>
        <v>4</v>
      </c>
      <c r="M163" s="191"/>
      <c r="N163" s="191" t="s">
        <v>618</v>
      </c>
      <c r="O163" s="192" t="s">
        <v>570</v>
      </c>
      <c r="P163" s="191" t="s">
        <v>530</v>
      </c>
      <c r="Q163" s="191"/>
      <c r="R163" s="191"/>
    </row>
    <row r="164" customFormat="false" ht="14.4" hidden="false" customHeight="false" outlineLevel="0" collapsed="false">
      <c r="A164" s="191" t="n">
        <v>119</v>
      </c>
      <c r="B164" s="191" t="s">
        <v>527</v>
      </c>
      <c r="C164" s="191" t="n">
        <v>4</v>
      </c>
      <c r="D164" s="191" t="s">
        <v>475</v>
      </c>
      <c r="E164" s="191" t="s">
        <v>524</v>
      </c>
      <c r="F164" s="191" t="n">
        <v>76</v>
      </c>
      <c r="G164" s="191" t="n">
        <v>10</v>
      </c>
      <c r="H164" s="191" t="n">
        <v>2.9</v>
      </c>
      <c r="I164" s="191" t="n">
        <v>33</v>
      </c>
      <c r="J164" s="191"/>
      <c r="K164" s="191"/>
      <c r="L164" s="191" t="n">
        <f aca="false">H164</f>
        <v>2.9</v>
      </c>
      <c r="M164" s="191"/>
      <c r="N164" s="191" t="s">
        <v>618</v>
      </c>
      <c r="O164" s="192" t="s">
        <v>570</v>
      </c>
      <c r="P164" s="191" t="s">
        <v>530</v>
      </c>
      <c r="Q164" s="191"/>
      <c r="R164" s="191"/>
    </row>
    <row r="165" customFormat="false" ht="14.4" hidden="false" customHeight="false" outlineLevel="0" collapsed="false">
      <c r="A165" s="191" t="n">
        <v>120</v>
      </c>
      <c r="B165" s="191" t="s">
        <v>527</v>
      </c>
      <c r="C165" s="191" t="n">
        <v>3</v>
      </c>
      <c r="D165" s="191" t="s">
        <v>475</v>
      </c>
      <c r="E165" s="191" t="s">
        <v>524</v>
      </c>
      <c r="F165" s="191" t="n">
        <v>76</v>
      </c>
      <c r="G165" s="191" t="n">
        <v>20</v>
      </c>
      <c r="H165" s="191" t="n">
        <v>1.9</v>
      </c>
      <c r="I165" s="191" t="n">
        <v>26</v>
      </c>
      <c r="J165" s="191"/>
      <c r="K165" s="191"/>
      <c r="L165" s="191" t="n">
        <f aca="false">H165</f>
        <v>1.9</v>
      </c>
      <c r="M165" s="191"/>
      <c r="N165" s="191" t="s">
        <v>618</v>
      </c>
      <c r="O165" s="192" t="s">
        <v>570</v>
      </c>
      <c r="P165" s="191" t="s">
        <v>530</v>
      </c>
      <c r="Q165" s="191"/>
      <c r="R165" s="191"/>
    </row>
    <row r="166" customFormat="false" ht="14.4" hidden="false" customHeight="false" outlineLevel="0" collapsed="false">
      <c r="A166" s="191" t="n">
        <v>121</v>
      </c>
      <c r="B166" s="191" t="s">
        <v>527</v>
      </c>
      <c r="C166" s="191" t="n">
        <v>4</v>
      </c>
      <c r="D166" s="191" t="s">
        <v>475</v>
      </c>
      <c r="E166" s="191" t="s">
        <v>524</v>
      </c>
      <c r="F166" s="191" t="n">
        <v>91</v>
      </c>
      <c r="G166" s="191" t="n">
        <v>9</v>
      </c>
      <c r="H166" s="191" t="n">
        <v>5</v>
      </c>
      <c r="I166" s="191" t="n">
        <v>20</v>
      </c>
      <c r="J166" s="191"/>
      <c r="K166" s="191"/>
      <c r="L166" s="191" t="n">
        <f aca="false">H166</f>
        <v>5</v>
      </c>
      <c r="M166" s="191"/>
      <c r="N166" s="191" t="s">
        <v>618</v>
      </c>
      <c r="O166" s="192" t="s">
        <v>570</v>
      </c>
      <c r="P166" s="191" t="s">
        <v>529</v>
      </c>
      <c r="Q166" s="191"/>
      <c r="R166" s="191"/>
    </row>
    <row r="167" customFormat="false" ht="14.4" hidden="false" customHeight="false" outlineLevel="0" collapsed="false">
      <c r="A167" s="191" t="n">
        <v>122</v>
      </c>
      <c r="B167" s="191" t="s">
        <v>527</v>
      </c>
      <c r="C167" s="191" t="n">
        <v>4</v>
      </c>
      <c r="D167" s="191" t="s">
        <v>475</v>
      </c>
      <c r="E167" s="191" t="s">
        <v>524</v>
      </c>
      <c r="F167" s="191" t="n">
        <v>93</v>
      </c>
      <c r="G167" s="191" t="n">
        <v>5</v>
      </c>
      <c r="H167" s="191" t="n">
        <v>2.3</v>
      </c>
      <c r="I167" s="191" t="n">
        <v>12</v>
      </c>
      <c r="J167" s="191"/>
      <c r="K167" s="191"/>
      <c r="L167" s="191" t="n">
        <f aca="false">H167</f>
        <v>2.3</v>
      </c>
      <c r="M167" s="191"/>
      <c r="N167" s="191" t="s">
        <v>618</v>
      </c>
      <c r="O167" s="192" t="s">
        <v>570</v>
      </c>
      <c r="P167" s="191" t="s">
        <v>529</v>
      </c>
      <c r="Q167" s="191"/>
      <c r="R167" s="191"/>
    </row>
    <row r="168" customFormat="false" ht="14.4" hidden="false" customHeight="false" outlineLevel="0" collapsed="false">
      <c r="A168" s="191" t="n">
        <v>123</v>
      </c>
      <c r="B168" s="191" t="s">
        <v>527</v>
      </c>
      <c r="C168" s="191" t="n">
        <v>4</v>
      </c>
      <c r="D168" s="191" t="s">
        <v>475</v>
      </c>
      <c r="E168" s="191" t="s">
        <v>524</v>
      </c>
      <c r="F168" s="191" t="n">
        <v>97</v>
      </c>
      <c r="G168" s="191" t="n">
        <v>3</v>
      </c>
      <c r="H168" s="191" t="n">
        <v>1.8</v>
      </c>
      <c r="I168" s="191" t="n">
        <v>18</v>
      </c>
      <c r="J168" s="191"/>
      <c r="K168" s="191"/>
      <c r="L168" s="191" t="n">
        <f aca="false">H168</f>
        <v>1.8</v>
      </c>
      <c r="M168" s="191"/>
      <c r="N168" s="191" t="s">
        <v>618</v>
      </c>
      <c r="O168" s="192" t="s">
        <v>570</v>
      </c>
      <c r="P168" s="191" t="s">
        <v>530</v>
      </c>
      <c r="Q168" s="191"/>
      <c r="R168" s="191"/>
    </row>
    <row r="169" customFormat="false" ht="14.4" hidden="false" customHeight="false" outlineLevel="0" collapsed="false">
      <c r="A169" s="191" t="n">
        <v>124</v>
      </c>
      <c r="B169" s="191" t="s">
        <v>527</v>
      </c>
      <c r="C169" s="191" t="n">
        <v>3</v>
      </c>
      <c r="D169" s="191" t="s">
        <v>475</v>
      </c>
      <c r="E169" s="191" t="s">
        <v>524</v>
      </c>
      <c r="F169" s="191" t="n">
        <v>101</v>
      </c>
      <c r="G169" s="191" t="n">
        <v>1</v>
      </c>
      <c r="H169" s="191" t="n">
        <v>1.3</v>
      </c>
      <c r="I169" s="191" t="n">
        <v>18</v>
      </c>
      <c r="J169" s="191"/>
      <c r="K169" s="191"/>
      <c r="L169" s="191" t="n">
        <f aca="false">H169</f>
        <v>1.3</v>
      </c>
      <c r="M169" s="191"/>
      <c r="N169" s="191" t="s">
        <v>618</v>
      </c>
      <c r="O169" s="192" t="s">
        <v>570</v>
      </c>
      <c r="P169" s="191" t="s">
        <v>533</v>
      </c>
      <c r="Q169" s="191"/>
      <c r="R169" s="191"/>
    </row>
    <row r="170" customFormat="false" ht="14.4" hidden="false" customHeight="false" outlineLevel="0" collapsed="false">
      <c r="A170" s="191" t="n">
        <v>125</v>
      </c>
      <c r="B170" s="191" t="s">
        <v>527</v>
      </c>
      <c r="C170" s="191" t="n">
        <v>3</v>
      </c>
      <c r="D170" s="191" t="s">
        <v>475</v>
      </c>
      <c r="E170" s="191" t="s">
        <v>524</v>
      </c>
      <c r="F170" s="191" t="n">
        <v>101</v>
      </c>
      <c r="G170" s="191" t="n">
        <v>18</v>
      </c>
      <c r="H170" s="191" t="n">
        <v>0.5</v>
      </c>
      <c r="I170" s="191" t="n">
        <v>6</v>
      </c>
      <c r="J170" s="191"/>
      <c r="K170" s="191"/>
      <c r="L170" s="191" t="n">
        <f aca="false">H170</f>
        <v>0.5</v>
      </c>
      <c r="M170" s="191"/>
      <c r="N170" s="191" t="s">
        <v>618</v>
      </c>
      <c r="O170" s="192" t="s">
        <v>570</v>
      </c>
      <c r="P170" s="191" t="s">
        <v>533</v>
      </c>
      <c r="Q170" s="191"/>
      <c r="R170" s="191"/>
    </row>
    <row r="171" customFormat="false" ht="14.4" hidden="false" customHeight="false" outlineLevel="0" collapsed="false">
      <c r="A171" s="191" t="n">
        <v>126</v>
      </c>
      <c r="B171" s="191" t="s">
        <v>527</v>
      </c>
      <c r="C171" s="191" t="n">
        <v>3</v>
      </c>
      <c r="D171" s="191" t="s">
        <v>475</v>
      </c>
      <c r="E171" s="191" t="s">
        <v>524</v>
      </c>
      <c r="F171" s="191" t="n">
        <v>101</v>
      </c>
      <c r="G171" s="191" t="n">
        <v>19</v>
      </c>
      <c r="H171" s="191" t="n">
        <v>1.3</v>
      </c>
      <c r="I171" s="191" t="n">
        <v>18</v>
      </c>
      <c r="J171" s="191"/>
      <c r="K171" s="191"/>
      <c r="L171" s="191" t="n">
        <f aca="false">H171</f>
        <v>1.3</v>
      </c>
      <c r="M171" s="191"/>
      <c r="N171" s="191" t="s">
        <v>618</v>
      </c>
      <c r="O171" s="192" t="s">
        <v>570</v>
      </c>
      <c r="P171" s="191" t="s">
        <v>533</v>
      </c>
      <c r="Q171" s="191"/>
      <c r="R171" s="191"/>
    </row>
    <row r="172" customFormat="false" ht="14.4" hidden="false" customHeight="false" outlineLevel="0" collapsed="false">
      <c r="A172" s="191" t="n">
        <v>127</v>
      </c>
      <c r="B172" s="191" t="s">
        <v>527</v>
      </c>
      <c r="C172" s="191" t="n">
        <v>3</v>
      </c>
      <c r="D172" s="191" t="s">
        <v>475</v>
      </c>
      <c r="E172" s="191" t="s">
        <v>524</v>
      </c>
      <c r="F172" s="191" t="n">
        <v>101</v>
      </c>
      <c r="G172" s="191" t="n">
        <v>28</v>
      </c>
      <c r="H172" s="191" t="n">
        <v>2.1</v>
      </c>
      <c r="I172" s="191" t="n">
        <v>27</v>
      </c>
      <c r="J172" s="191"/>
      <c r="K172" s="191"/>
      <c r="L172" s="191" t="n">
        <f aca="false">H172</f>
        <v>2.1</v>
      </c>
      <c r="M172" s="191"/>
      <c r="N172" s="191" t="s">
        <v>618</v>
      </c>
      <c r="O172" s="192" t="s">
        <v>570</v>
      </c>
      <c r="P172" s="191" t="s">
        <v>533</v>
      </c>
      <c r="Q172" s="191"/>
      <c r="R172" s="191"/>
    </row>
    <row r="173" customFormat="false" ht="14.4" hidden="false" customHeight="false" outlineLevel="0" collapsed="false">
      <c r="A173" s="191" t="n">
        <v>128</v>
      </c>
      <c r="B173" s="191" t="s">
        <v>527</v>
      </c>
      <c r="C173" s="191" t="n">
        <v>4</v>
      </c>
      <c r="D173" s="191" t="s">
        <v>477</v>
      </c>
      <c r="E173" s="191" t="s">
        <v>524</v>
      </c>
      <c r="F173" s="191" t="n">
        <v>21</v>
      </c>
      <c r="G173" s="191" t="n">
        <v>5</v>
      </c>
      <c r="H173" s="191" t="n">
        <v>1.6</v>
      </c>
      <c r="I173" s="191" t="n">
        <v>12</v>
      </c>
      <c r="J173" s="191" t="n">
        <v>12</v>
      </c>
      <c r="K173" s="191"/>
      <c r="L173" s="191" t="n">
        <f aca="false">H173</f>
        <v>1.6</v>
      </c>
      <c r="M173" s="191"/>
      <c r="N173" s="191" t="s">
        <v>619</v>
      </c>
      <c r="O173" s="192" t="s">
        <v>570</v>
      </c>
      <c r="P173" s="191" t="s">
        <v>562</v>
      </c>
      <c r="Q173" s="191"/>
      <c r="R173" s="191"/>
    </row>
    <row r="174" customFormat="false" ht="14.4" hidden="false" customHeight="false" outlineLevel="0" collapsed="false">
      <c r="A174" s="191" t="n">
        <v>129</v>
      </c>
      <c r="B174" s="191" t="s">
        <v>527</v>
      </c>
      <c r="C174" s="191" t="n">
        <v>4</v>
      </c>
      <c r="D174" s="191" t="s">
        <v>477</v>
      </c>
      <c r="E174" s="191" t="s">
        <v>524</v>
      </c>
      <c r="F174" s="191" t="n">
        <v>24</v>
      </c>
      <c r="G174" s="191" t="n">
        <v>7</v>
      </c>
      <c r="H174" s="191" t="n">
        <v>1.5</v>
      </c>
      <c r="I174" s="191" t="n">
        <v>23</v>
      </c>
      <c r="J174" s="191"/>
      <c r="K174" s="191"/>
      <c r="L174" s="191" t="n">
        <f aca="false">H174</f>
        <v>1.5</v>
      </c>
      <c r="M174" s="191"/>
      <c r="N174" s="191" t="s">
        <v>619</v>
      </c>
      <c r="O174" s="192" t="s">
        <v>570</v>
      </c>
      <c r="P174" s="191" t="s">
        <v>562</v>
      </c>
      <c r="Q174" s="191"/>
      <c r="R174" s="191"/>
    </row>
    <row r="175" customFormat="false" ht="14.4" hidden="false" customHeight="false" outlineLevel="0" collapsed="false">
      <c r="A175" s="191" t="n">
        <v>130</v>
      </c>
      <c r="B175" s="191" t="s">
        <v>527</v>
      </c>
      <c r="C175" s="191" t="n">
        <v>4</v>
      </c>
      <c r="D175" s="191" t="s">
        <v>477</v>
      </c>
      <c r="E175" s="191" t="s">
        <v>524</v>
      </c>
      <c r="F175" s="191" t="n">
        <v>32</v>
      </c>
      <c r="G175" s="191" t="n">
        <v>1</v>
      </c>
      <c r="H175" s="191" t="n">
        <v>6</v>
      </c>
      <c r="I175" s="191" t="n">
        <v>39</v>
      </c>
      <c r="J175" s="191" t="n">
        <v>39</v>
      </c>
      <c r="K175" s="191"/>
      <c r="L175" s="191" t="n">
        <f aca="false">H175</f>
        <v>6</v>
      </c>
      <c r="M175" s="191"/>
      <c r="N175" s="191" t="s">
        <v>619</v>
      </c>
      <c r="O175" s="192" t="s">
        <v>570</v>
      </c>
      <c r="P175" s="191" t="s">
        <v>562</v>
      </c>
      <c r="Q175" s="191"/>
      <c r="R175" s="191"/>
    </row>
    <row r="176" customFormat="false" ht="14.4" hidden="false" customHeight="false" outlineLevel="0" collapsed="false">
      <c r="A176" s="191" t="n">
        <v>131</v>
      </c>
      <c r="B176" s="191" t="s">
        <v>527</v>
      </c>
      <c r="C176" s="191" t="n">
        <v>4</v>
      </c>
      <c r="D176" s="191" t="s">
        <v>477</v>
      </c>
      <c r="E176" s="191" t="s">
        <v>524</v>
      </c>
      <c r="F176" s="191" t="n">
        <v>33</v>
      </c>
      <c r="G176" s="191" t="n">
        <v>14</v>
      </c>
      <c r="H176" s="191" t="n">
        <v>3.7</v>
      </c>
      <c r="I176" s="191" t="n">
        <v>34</v>
      </c>
      <c r="J176" s="191" t="n">
        <v>34</v>
      </c>
      <c r="K176" s="191"/>
      <c r="L176" s="191" t="n">
        <f aca="false">H176</f>
        <v>3.7</v>
      </c>
      <c r="M176" s="191"/>
      <c r="N176" s="191" t="s">
        <v>619</v>
      </c>
      <c r="O176" s="192" t="s">
        <v>570</v>
      </c>
      <c r="P176" s="191" t="s">
        <v>562</v>
      </c>
      <c r="Q176" s="191"/>
      <c r="R176" s="191"/>
    </row>
    <row r="177" customFormat="false" ht="14.4" hidden="false" customHeight="false" outlineLevel="0" collapsed="false">
      <c r="A177" s="191" t="n">
        <v>132</v>
      </c>
      <c r="B177" s="191" t="s">
        <v>527</v>
      </c>
      <c r="C177" s="191" t="n">
        <v>4</v>
      </c>
      <c r="D177" s="191" t="s">
        <v>477</v>
      </c>
      <c r="E177" s="191" t="s">
        <v>524</v>
      </c>
      <c r="F177" s="191" t="n">
        <v>33</v>
      </c>
      <c r="G177" s="191" t="n">
        <v>17</v>
      </c>
      <c r="H177" s="191" t="n">
        <v>4.8</v>
      </c>
      <c r="I177" s="191" t="n">
        <v>27</v>
      </c>
      <c r="J177" s="191" t="n">
        <v>27</v>
      </c>
      <c r="K177" s="191"/>
      <c r="L177" s="191" t="n">
        <f aca="false">H177</f>
        <v>4.8</v>
      </c>
      <c r="M177" s="191"/>
      <c r="N177" s="191" t="s">
        <v>619</v>
      </c>
      <c r="O177" s="192" t="s">
        <v>570</v>
      </c>
      <c r="P177" s="191" t="s">
        <v>562</v>
      </c>
      <c r="Q177" s="191"/>
      <c r="R177" s="191"/>
    </row>
    <row r="178" customFormat="false" ht="14.4" hidden="false" customHeight="false" outlineLevel="0" collapsed="false">
      <c r="A178" s="191" t="n">
        <v>133</v>
      </c>
      <c r="B178" s="191" t="s">
        <v>527</v>
      </c>
      <c r="C178" s="191" t="n">
        <v>4</v>
      </c>
      <c r="D178" s="191" t="s">
        <v>477</v>
      </c>
      <c r="E178" s="191" t="s">
        <v>524</v>
      </c>
      <c r="F178" s="191" t="n">
        <v>55</v>
      </c>
      <c r="G178" s="191" t="n">
        <v>6</v>
      </c>
      <c r="H178" s="191" t="n">
        <v>3.1</v>
      </c>
      <c r="I178" s="191" t="n">
        <v>42</v>
      </c>
      <c r="J178" s="191"/>
      <c r="K178" s="191"/>
      <c r="L178" s="191" t="n">
        <f aca="false">H178</f>
        <v>3.1</v>
      </c>
      <c r="M178" s="191"/>
      <c r="N178" s="191" t="s">
        <v>619</v>
      </c>
      <c r="O178" s="192" t="s">
        <v>570</v>
      </c>
      <c r="P178" s="191" t="s">
        <v>529</v>
      </c>
      <c r="Q178" s="191"/>
      <c r="R178" s="191"/>
    </row>
    <row r="179" customFormat="false" ht="14.4" hidden="false" customHeight="false" outlineLevel="0" collapsed="false">
      <c r="A179" s="191" t="n">
        <v>134</v>
      </c>
      <c r="B179" s="191" t="s">
        <v>527</v>
      </c>
      <c r="C179" s="191" t="n">
        <v>4</v>
      </c>
      <c r="D179" s="191" t="s">
        <v>477</v>
      </c>
      <c r="E179" s="191" t="s">
        <v>524</v>
      </c>
      <c r="F179" s="191" t="n">
        <v>79</v>
      </c>
      <c r="G179" s="191" t="n">
        <v>14</v>
      </c>
      <c r="H179" s="191" t="n">
        <v>2.3</v>
      </c>
      <c r="I179" s="191" t="n">
        <v>28</v>
      </c>
      <c r="J179" s="191"/>
      <c r="K179" s="191"/>
      <c r="L179" s="191" t="n">
        <f aca="false">H179</f>
        <v>2.3</v>
      </c>
      <c r="M179" s="191"/>
      <c r="N179" s="191" t="s">
        <v>619</v>
      </c>
      <c r="O179" s="192" t="s">
        <v>570</v>
      </c>
      <c r="P179" s="191" t="s">
        <v>529</v>
      </c>
      <c r="Q179" s="191"/>
      <c r="R179" s="191"/>
    </row>
    <row r="180" customFormat="false" ht="14.4" hidden="false" customHeight="false" outlineLevel="0" collapsed="false">
      <c r="A180" s="191" t="n">
        <v>135</v>
      </c>
      <c r="B180" s="191" t="s">
        <v>527</v>
      </c>
      <c r="C180" s="191" t="n">
        <v>3</v>
      </c>
      <c r="D180" s="191" t="s">
        <v>477</v>
      </c>
      <c r="E180" s="191" t="s">
        <v>524</v>
      </c>
      <c r="F180" s="191" t="n">
        <v>95</v>
      </c>
      <c r="G180" s="191" t="n">
        <v>3</v>
      </c>
      <c r="H180" s="191" t="n">
        <v>3.2</v>
      </c>
      <c r="I180" s="191" t="n">
        <v>17</v>
      </c>
      <c r="J180" s="191" t="n">
        <v>17</v>
      </c>
      <c r="K180" s="191"/>
      <c r="L180" s="191" t="n">
        <f aca="false">H180</f>
        <v>3.2</v>
      </c>
      <c r="M180" s="191"/>
      <c r="N180" s="191" t="s">
        <v>619</v>
      </c>
      <c r="O180" s="192" t="s">
        <v>570</v>
      </c>
      <c r="P180" s="191" t="s">
        <v>529</v>
      </c>
      <c r="Q180" s="191"/>
      <c r="R180" s="191"/>
    </row>
    <row r="181" customFormat="false" ht="14.4" hidden="false" customHeight="false" outlineLevel="0" collapsed="false">
      <c r="A181" s="191" t="n">
        <v>136</v>
      </c>
      <c r="B181" s="191" t="s">
        <v>527</v>
      </c>
      <c r="C181" s="191" t="n">
        <v>4</v>
      </c>
      <c r="D181" s="191" t="s">
        <v>477</v>
      </c>
      <c r="E181" s="191" t="s">
        <v>510</v>
      </c>
      <c r="F181" s="191" t="n">
        <v>97</v>
      </c>
      <c r="G181" s="191" t="n">
        <v>13</v>
      </c>
      <c r="H181" s="191" t="n">
        <v>3</v>
      </c>
      <c r="I181" s="191" t="n">
        <v>34</v>
      </c>
      <c r="J181" s="191"/>
      <c r="K181" s="191"/>
      <c r="L181" s="191" t="n">
        <f aca="false">H181</f>
        <v>3</v>
      </c>
      <c r="M181" s="191"/>
      <c r="N181" s="191" t="s">
        <v>619</v>
      </c>
      <c r="O181" s="192" t="s">
        <v>570</v>
      </c>
      <c r="P181" s="191" t="s">
        <v>530</v>
      </c>
      <c r="Q181" s="191"/>
      <c r="R181" s="191"/>
    </row>
    <row r="182" customFormat="false" ht="14.4" hidden="false" customHeight="false" outlineLevel="0" collapsed="false">
      <c r="A182" s="191" t="n">
        <v>137</v>
      </c>
      <c r="B182" s="191" t="s">
        <v>527</v>
      </c>
      <c r="C182" s="191" t="n">
        <v>3</v>
      </c>
      <c r="D182" s="191" t="s">
        <v>477</v>
      </c>
      <c r="E182" s="191" t="s">
        <v>592</v>
      </c>
      <c r="F182" s="191" t="n">
        <v>102</v>
      </c>
      <c r="G182" s="191" t="n">
        <v>32</v>
      </c>
      <c r="H182" s="191" t="n">
        <v>1.7</v>
      </c>
      <c r="I182" s="191" t="n">
        <v>32</v>
      </c>
      <c r="J182" s="191"/>
      <c r="K182" s="191"/>
      <c r="L182" s="191" t="n">
        <f aca="false">H182</f>
        <v>1.7</v>
      </c>
      <c r="M182" s="191"/>
      <c r="N182" s="191" t="s">
        <v>619</v>
      </c>
      <c r="O182" s="192" t="s">
        <v>570</v>
      </c>
      <c r="P182" s="191" t="s">
        <v>533</v>
      </c>
      <c r="Q182" s="191"/>
      <c r="R182" s="191"/>
    </row>
    <row r="183" customFormat="false" ht="14.4" hidden="false" customHeight="false" outlineLevel="0" collapsed="false">
      <c r="A183" s="191" t="n">
        <v>138</v>
      </c>
      <c r="B183" s="191" t="s">
        <v>527</v>
      </c>
      <c r="C183" s="191" t="n">
        <v>4</v>
      </c>
      <c r="D183" s="191" t="s">
        <v>492</v>
      </c>
      <c r="E183" s="191" t="s">
        <v>524</v>
      </c>
      <c r="F183" s="191" t="n">
        <v>33</v>
      </c>
      <c r="G183" s="191" t="n">
        <v>8</v>
      </c>
      <c r="H183" s="191" t="n">
        <v>4.4</v>
      </c>
      <c r="I183" s="191" t="n">
        <v>65</v>
      </c>
      <c r="J183" s="191" t="n">
        <v>65</v>
      </c>
      <c r="K183" s="191"/>
      <c r="L183" s="191" t="n">
        <f aca="false">H183</f>
        <v>4.4</v>
      </c>
      <c r="M183" s="191"/>
      <c r="N183" s="191" t="s">
        <v>620</v>
      </c>
      <c r="O183" s="192" t="s">
        <v>570</v>
      </c>
      <c r="P183" s="191" t="s">
        <v>562</v>
      </c>
      <c r="Q183" s="191"/>
      <c r="R183" s="191"/>
    </row>
    <row r="184" customFormat="false" ht="14.4" hidden="false" customHeight="false" outlineLevel="0" collapsed="false">
      <c r="A184" s="191" t="n">
        <v>139</v>
      </c>
      <c r="B184" s="191" t="s">
        <v>527</v>
      </c>
      <c r="C184" s="191" t="n">
        <v>4</v>
      </c>
      <c r="D184" s="191" t="s">
        <v>492</v>
      </c>
      <c r="E184" s="191" t="s">
        <v>524</v>
      </c>
      <c r="F184" s="191" t="n">
        <v>52</v>
      </c>
      <c r="G184" s="191" t="n">
        <v>2</v>
      </c>
      <c r="H184" s="191" t="n">
        <v>7.9</v>
      </c>
      <c r="I184" s="191" t="n">
        <v>305</v>
      </c>
      <c r="J184" s="191" t="n">
        <v>291</v>
      </c>
      <c r="K184" s="191" t="n">
        <v>79</v>
      </c>
      <c r="L184" s="191" t="n">
        <f aca="false">H184</f>
        <v>7.9</v>
      </c>
      <c r="M184" s="191"/>
      <c r="N184" s="191" t="s">
        <v>620</v>
      </c>
      <c r="O184" s="192" t="s">
        <v>570</v>
      </c>
      <c r="P184" s="191" t="s">
        <v>530</v>
      </c>
      <c r="Q184" s="191"/>
      <c r="R184" s="191"/>
    </row>
    <row r="185" customFormat="false" ht="14.4" hidden="false" customHeight="false" outlineLevel="0" collapsed="false">
      <c r="A185" s="191" t="n">
        <v>140</v>
      </c>
      <c r="B185" s="191" t="s">
        <v>527</v>
      </c>
      <c r="C185" s="191" t="n">
        <v>4</v>
      </c>
      <c r="D185" s="191" t="s">
        <v>492</v>
      </c>
      <c r="E185" s="191" t="s">
        <v>524</v>
      </c>
      <c r="F185" s="191" t="n">
        <v>78</v>
      </c>
      <c r="G185" s="191" t="n">
        <v>5</v>
      </c>
      <c r="H185" s="191" t="n">
        <v>3.5</v>
      </c>
      <c r="I185" s="191" t="n">
        <v>46</v>
      </c>
      <c r="J185" s="191" t="n">
        <v>46</v>
      </c>
      <c r="K185" s="191"/>
      <c r="L185" s="191" t="n">
        <f aca="false">H185</f>
        <v>3.5</v>
      </c>
      <c r="M185" s="191"/>
      <c r="N185" s="191" t="s">
        <v>620</v>
      </c>
      <c r="O185" s="192" t="s">
        <v>570</v>
      </c>
      <c r="P185" s="191" t="s">
        <v>529</v>
      </c>
      <c r="Q185" s="191"/>
      <c r="R185" s="191"/>
    </row>
    <row r="186" customFormat="false" ht="14.4" hidden="false" customHeight="false" outlineLevel="0" collapsed="false">
      <c r="A186" s="191" t="n">
        <v>141</v>
      </c>
      <c r="B186" s="191" t="s">
        <v>527</v>
      </c>
      <c r="C186" s="191" t="n">
        <v>4</v>
      </c>
      <c r="D186" s="191" t="s">
        <v>492</v>
      </c>
      <c r="E186" s="191" t="s">
        <v>524</v>
      </c>
      <c r="F186" s="191" t="n">
        <v>78</v>
      </c>
      <c r="G186" s="191" t="n">
        <v>6</v>
      </c>
      <c r="H186" s="191" t="n">
        <v>1.7</v>
      </c>
      <c r="I186" s="191" t="n">
        <v>21</v>
      </c>
      <c r="J186" s="191" t="n">
        <v>21</v>
      </c>
      <c r="K186" s="191"/>
      <c r="L186" s="191" t="n">
        <f aca="false">H186</f>
        <v>1.7</v>
      </c>
      <c r="M186" s="191"/>
      <c r="N186" s="191" t="s">
        <v>620</v>
      </c>
      <c r="O186" s="192" t="s">
        <v>570</v>
      </c>
      <c r="P186" s="191" t="s">
        <v>529</v>
      </c>
      <c r="Q186" s="191"/>
      <c r="R186" s="191"/>
    </row>
    <row r="187" customFormat="false" ht="14.4" hidden="false" customHeight="false" outlineLevel="0" collapsed="false">
      <c r="A187" s="191" t="n">
        <v>142</v>
      </c>
      <c r="B187" s="191" t="s">
        <v>527</v>
      </c>
      <c r="C187" s="191" t="n">
        <v>4</v>
      </c>
      <c r="D187" s="191" t="s">
        <v>492</v>
      </c>
      <c r="E187" s="191" t="s">
        <v>524</v>
      </c>
      <c r="F187" s="191" t="n">
        <v>83</v>
      </c>
      <c r="G187" s="191" t="n">
        <v>1</v>
      </c>
      <c r="H187" s="191" t="n">
        <v>2.3</v>
      </c>
      <c r="I187" s="191" t="n">
        <v>33</v>
      </c>
      <c r="J187" s="191" t="n">
        <v>33</v>
      </c>
      <c r="K187" s="191"/>
      <c r="L187" s="191" t="n">
        <f aca="false">H187</f>
        <v>2.3</v>
      </c>
      <c r="M187" s="191"/>
      <c r="N187" s="191" t="s">
        <v>620</v>
      </c>
      <c r="O187" s="192" t="s">
        <v>570</v>
      </c>
      <c r="P187" s="191" t="s">
        <v>529</v>
      </c>
      <c r="Q187" s="191"/>
      <c r="R187" s="191"/>
    </row>
    <row r="188" customFormat="false" ht="14.4" hidden="false" customHeight="false" outlineLevel="0" collapsed="false">
      <c r="A188" s="191" t="n">
        <v>143</v>
      </c>
      <c r="B188" s="191" t="s">
        <v>527</v>
      </c>
      <c r="C188" s="191" t="n">
        <v>3</v>
      </c>
      <c r="D188" s="191" t="s">
        <v>492</v>
      </c>
      <c r="E188" s="191" t="s">
        <v>524</v>
      </c>
      <c r="F188" s="191" t="n">
        <v>83</v>
      </c>
      <c r="G188" s="191" t="n">
        <v>12</v>
      </c>
      <c r="H188" s="191" t="n">
        <v>0.6</v>
      </c>
      <c r="I188" s="191" t="n">
        <v>10</v>
      </c>
      <c r="J188" s="191" t="n">
        <v>10</v>
      </c>
      <c r="K188" s="191"/>
      <c r="L188" s="191" t="n">
        <f aca="false">H188</f>
        <v>0.6</v>
      </c>
      <c r="M188" s="191"/>
      <c r="N188" s="191" t="s">
        <v>620</v>
      </c>
      <c r="O188" s="192" t="s">
        <v>570</v>
      </c>
      <c r="P188" s="191" t="s">
        <v>529</v>
      </c>
      <c r="Q188" s="191"/>
      <c r="R188" s="191"/>
    </row>
    <row r="189" customFormat="false" ht="14.4" hidden="false" customHeight="false" outlineLevel="0" collapsed="false">
      <c r="A189" s="191" t="n">
        <v>144</v>
      </c>
      <c r="B189" s="191" t="s">
        <v>527</v>
      </c>
      <c r="C189" s="191" t="n">
        <v>4</v>
      </c>
      <c r="D189" s="191" t="s">
        <v>584</v>
      </c>
      <c r="E189" s="191" t="s">
        <v>524</v>
      </c>
      <c r="F189" s="191" t="n">
        <v>48</v>
      </c>
      <c r="G189" s="191" t="n">
        <v>2</v>
      </c>
      <c r="H189" s="191" t="n">
        <v>15</v>
      </c>
      <c r="I189" s="191" t="n">
        <v>729</v>
      </c>
      <c r="J189" s="191" t="n">
        <v>660</v>
      </c>
      <c r="K189" s="191" t="n">
        <v>199</v>
      </c>
      <c r="L189" s="191" t="n">
        <f aca="false">H189</f>
        <v>15</v>
      </c>
      <c r="M189" s="191"/>
      <c r="N189" s="191" t="s">
        <v>621</v>
      </c>
      <c r="O189" s="192" t="s">
        <v>570</v>
      </c>
      <c r="P189" s="191" t="s">
        <v>622</v>
      </c>
      <c r="Q189" s="191"/>
      <c r="R189" s="191"/>
    </row>
    <row r="190" customFormat="false" ht="14.4" hidden="false" customHeight="false" outlineLevel="0" collapsed="false">
      <c r="A190" s="191" t="n">
        <v>145</v>
      </c>
      <c r="B190" s="191" t="s">
        <v>527</v>
      </c>
      <c r="C190" s="191" t="n">
        <v>4</v>
      </c>
      <c r="D190" s="191" t="s">
        <v>584</v>
      </c>
      <c r="E190" s="191" t="s">
        <v>524</v>
      </c>
      <c r="F190" s="191" t="n">
        <v>90</v>
      </c>
      <c r="G190" s="191" t="n">
        <v>10</v>
      </c>
      <c r="H190" s="191" t="n">
        <v>0.8</v>
      </c>
      <c r="I190" s="191" t="n">
        <v>25</v>
      </c>
      <c r="J190" s="191" t="n">
        <v>23</v>
      </c>
      <c r="K190" s="191" t="n">
        <v>7</v>
      </c>
      <c r="L190" s="191" t="n">
        <f aca="false">H190</f>
        <v>0.8</v>
      </c>
      <c r="M190" s="191"/>
      <c r="N190" s="191" t="s">
        <v>621</v>
      </c>
      <c r="O190" s="192" t="s">
        <v>570</v>
      </c>
      <c r="P190" s="191" t="s">
        <v>529</v>
      </c>
      <c r="Q190" s="191"/>
      <c r="R190" s="191"/>
    </row>
    <row r="191" customFormat="false" ht="14.4" hidden="false" customHeight="false" outlineLevel="0" collapsed="false">
      <c r="A191" s="191" t="n">
        <v>146</v>
      </c>
      <c r="B191" s="191" t="s">
        <v>527</v>
      </c>
      <c r="C191" s="191" t="n">
        <v>4</v>
      </c>
      <c r="D191" s="191" t="s">
        <v>607</v>
      </c>
      <c r="E191" s="191" t="s">
        <v>524</v>
      </c>
      <c r="F191" s="191" t="n">
        <v>80</v>
      </c>
      <c r="G191" s="191" t="n">
        <v>3</v>
      </c>
      <c r="H191" s="191" t="n">
        <v>10.2</v>
      </c>
      <c r="I191" s="191" t="n">
        <v>261</v>
      </c>
      <c r="J191" s="191" t="n">
        <v>242</v>
      </c>
      <c r="K191" s="191" t="n">
        <v>23</v>
      </c>
      <c r="L191" s="191"/>
      <c r="M191" s="191" t="n">
        <v>10.2</v>
      </c>
      <c r="N191" s="191" t="s">
        <v>623</v>
      </c>
      <c r="O191" s="192" t="s">
        <v>570</v>
      </c>
      <c r="P191" s="191" t="s">
        <v>529</v>
      </c>
      <c r="Q191" s="191"/>
      <c r="R191" s="191"/>
    </row>
    <row r="192" customFormat="false" ht="14.4" hidden="false" customHeight="false" outlineLevel="0" collapsed="false">
      <c r="A192" s="191" t="n">
        <v>147</v>
      </c>
      <c r="B192" s="191" t="s">
        <v>534</v>
      </c>
      <c r="C192" s="191" t="n">
        <v>4</v>
      </c>
      <c r="D192" s="191" t="s">
        <v>475</v>
      </c>
      <c r="E192" s="191" t="s">
        <v>573</v>
      </c>
      <c r="F192" s="191" t="n">
        <v>16</v>
      </c>
      <c r="G192" s="191" t="n">
        <v>4</v>
      </c>
      <c r="H192" s="191" t="n">
        <v>1.6</v>
      </c>
      <c r="I192" s="191" t="n">
        <v>8</v>
      </c>
      <c r="J192" s="191"/>
      <c r="K192" s="191"/>
      <c r="L192" s="191" t="n">
        <f aca="false">H192</f>
        <v>1.6</v>
      </c>
      <c r="M192" s="191"/>
      <c r="N192" s="191" t="s">
        <v>624</v>
      </c>
      <c r="O192" s="192" t="s">
        <v>570</v>
      </c>
      <c r="P192" s="191" t="s">
        <v>530</v>
      </c>
      <c r="Q192" s="191"/>
      <c r="R192" s="191"/>
    </row>
    <row r="193" customFormat="false" ht="14.4" hidden="false" customHeight="false" outlineLevel="0" collapsed="false">
      <c r="A193" s="191" t="n">
        <v>148</v>
      </c>
      <c r="B193" s="191" t="s">
        <v>534</v>
      </c>
      <c r="C193" s="191" t="n">
        <v>4</v>
      </c>
      <c r="D193" s="191" t="s">
        <v>475</v>
      </c>
      <c r="E193" s="191" t="s">
        <v>573</v>
      </c>
      <c r="F193" s="191" t="n">
        <v>18</v>
      </c>
      <c r="G193" s="191" t="n">
        <v>9</v>
      </c>
      <c r="H193" s="191" t="n">
        <v>1.1</v>
      </c>
      <c r="I193" s="191" t="n">
        <v>6</v>
      </c>
      <c r="J193" s="191"/>
      <c r="K193" s="191"/>
      <c r="L193" s="191" t="n">
        <f aca="false">H193</f>
        <v>1.1</v>
      </c>
      <c r="M193" s="191"/>
      <c r="N193" s="191" t="s">
        <v>624</v>
      </c>
      <c r="O193" s="192" t="s">
        <v>570</v>
      </c>
      <c r="P193" s="191" t="s">
        <v>530</v>
      </c>
      <c r="Q193" s="191"/>
      <c r="R193" s="191"/>
    </row>
    <row r="194" customFormat="false" ht="14.4" hidden="false" customHeight="false" outlineLevel="0" collapsed="false">
      <c r="A194" s="191" t="n">
        <v>149</v>
      </c>
      <c r="B194" s="191" t="s">
        <v>534</v>
      </c>
      <c r="C194" s="191" t="n">
        <v>2</v>
      </c>
      <c r="D194" s="191" t="s">
        <v>475</v>
      </c>
      <c r="E194" s="191" t="s">
        <v>573</v>
      </c>
      <c r="F194" s="191" t="n">
        <v>28</v>
      </c>
      <c r="G194" s="191" t="n">
        <v>5.1</v>
      </c>
      <c r="H194" s="191" t="n">
        <v>0.8</v>
      </c>
      <c r="I194" s="191" t="n">
        <v>4</v>
      </c>
      <c r="J194" s="191"/>
      <c r="K194" s="191"/>
      <c r="L194" s="191" t="n">
        <f aca="false">H194</f>
        <v>0.8</v>
      </c>
      <c r="M194" s="191"/>
      <c r="N194" s="191" t="s">
        <v>624</v>
      </c>
      <c r="O194" s="192" t="s">
        <v>570</v>
      </c>
      <c r="P194" s="191" t="s">
        <v>530</v>
      </c>
      <c r="Q194" s="191"/>
      <c r="R194" s="191"/>
    </row>
    <row r="195" customFormat="false" ht="14.4" hidden="false" customHeight="false" outlineLevel="0" collapsed="false">
      <c r="A195" s="191" t="n">
        <v>150</v>
      </c>
      <c r="B195" s="191" t="s">
        <v>534</v>
      </c>
      <c r="C195" s="191" t="n">
        <v>2</v>
      </c>
      <c r="D195" s="191" t="s">
        <v>475</v>
      </c>
      <c r="E195" s="191" t="s">
        <v>573</v>
      </c>
      <c r="F195" s="191" t="n">
        <v>28</v>
      </c>
      <c r="G195" s="191" t="n">
        <v>6</v>
      </c>
      <c r="H195" s="191" t="n">
        <v>0.9</v>
      </c>
      <c r="I195" s="191" t="n">
        <v>4</v>
      </c>
      <c r="J195" s="191"/>
      <c r="K195" s="191"/>
      <c r="L195" s="191" t="n">
        <f aca="false">H195</f>
        <v>0.9</v>
      </c>
      <c r="M195" s="191"/>
      <c r="N195" s="191" t="s">
        <v>624</v>
      </c>
      <c r="O195" s="192" t="s">
        <v>570</v>
      </c>
      <c r="P195" s="191" t="s">
        <v>530</v>
      </c>
      <c r="Q195" s="191"/>
      <c r="R195" s="191"/>
    </row>
    <row r="196" customFormat="false" ht="14.4" hidden="false" customHeight="false" outlineLevel="0" collapsed="false">
      <c r="A196" s="191" t="n">
        <v>151</v>
      </c>
      <c r="B196" s="191" t="s">
        <v>534</v>
      </c>
      <c r="C196" s="191" t="n">
        <v>2</v>
      </c>
      <c r="D196" s="191" t="s">
        <v>475</v>
      </c>
      <c r="E196" s="191" t="s">
        <v>573</v>
      </c>
      <c r="F196" s="191" t="n">
        <v>28</v>
      </c>
      <c r="G196" s="191" t="n">
        <v>8</v>
      </c>
      <c r="H196" s="191" t="n">
        <v>1</v>
      </c>
      <c r="I196" s="191" t="n">
        <v>6</v>
      </c>
      <c r="J196" s="191"/>
      <c r="K196" s="191"/>
      <c r="L196" s="191" t="n">
        <f aca="false">H196</f>
        <v>1</v>
      </c>
      <c r="M196" s="191"/>
      <c r="N196" s="191" t="s">
        <v>624</v>
      </c>
      <c r="O196" s="192" t="s">
        <v>570</v>
      </c>
      <c r="P196" s="191" t="s">
        <v>530</v>
      </c>
      <c r="Q196" s="191"/>
      <c r="R196" s="191"/>
    </row>
    <row r="197" customFormat="false" ht="14.4" hidden="false" customHeight="false" outlineLevel="0" collapsed="false">
      <c r="A197" s="191" t="n">
        <v>152</v>
      </c>
      <c r="B197" s="191" t="s">
        <v>534</v>
      </c>
      <c r="C197" s="191" t="n">
        <v>2</v>
      </c>
      <c r="D197" s="191" t="s">
        <v>475</v>
      </c>
      <c r="E197" s="191" t="s">
        <v>573</v>
      </c>
      <c r="F197" s="191" t="n">
        <v>28</v>
      </c>
      <c r="G197" s="191" t="n">
        <v>9</v>
      </c>
      <c r="H197" s="191" t="n">
        <v>1</v>
      </c>
      <c r="I197" s="191" t="n">
        <v>8</v>
      </c>
      <c r="J197" s="191"/>
      <c r="K197" s="191"/>
      <c r="L197" s="191" t="n">
        <f aca="false">H197</f>
        <v>1</v>
      </c>
      <c r="M197" s="191"/>
      <c r="N197" s="191" t="s">
        <v>624</v>
      </c>
      <c r="O197" s="192" t="s">
        <v>570</v>
      </c>
      <c r="P197" s="191" t="s">
        <v>530</v>
      </c>
      <c r="Q197" s="191"/>
      <c r="R197" s="191"/>
    </row>
    <row r="198" customFormat="false" ht="14.4" hidden="false" customHeight="false" outlineLevel="0" collapsed="false">
      <c r="A198" s="191" t="n">
        <v>153</v>
      </c>
      <c r="B198" s="191" t="s">
        <v>534</v>
      </c>
      <c r="C198" s="191" t="n">
        <v>4</v>
      </c>
      <c r="D198" s="191" t="s">
        <v>475</v>
      </c>
      <c r="E198" s="191" t="s">
        <v>524</v>
      </c>
      <c r="F198" s="191" t="n">
        <v>36</v>
      </c>
      <c r="G198" s="191" t="n">
        <v>7</v>
      </c>
      <c r="H198" s="191" t="n">
        <v>1.6</v>
      </c>
      <c r="I198" s="191" t="n">
        <v>8</v>
      </c>
      <c r="J198" s="191"/>
      <c r="K198" s="191"/>
      <c r="L198" s="191" t="n">
        <f aca="false">H198</f>
        <v>1.6</v>
      </c>
      <c r="M198" s="191"/>
      <c r="N198" s="191" t="s">
        <v>624</v>
      </c>
      <c r="O198" s="192" t="s">
        <v>570</v>
      </c>
      <c r="P198" s="191" t="s">
        <v>536</v>
      </c>
      <c r="Q198" s="191"/>
      <c r="R198" s="191"/>
    </row>
    <row r="199" customFormat="false" ht="14.4" hidden="false" customHeight="false" outlineLevel="0" collapsed="false">
      <c r="A199" s="191" t="n">
        <v>154</v>
      </c>
      <c r="B199" s="191" t="s">
        <v>534</v>
      </c>
      <c r="C199" s="191" t="n">
        <v>4</v>
      </c>
      <c r="D199" s="191" t="s">
        <v>475</v>
      </c>
      <c r="E199" s="191" t="s">
        <v>524</v>
      </c>
      <c r="F199" s="191" t="n">
        <v>43</v>
      </c>
      <c r="G199" s="191" t="n">
        <v>13</v>
      </c>
      <c r="H199" s="191" t="n">
        <v>2.8</v>
      </c>
      <c r="I199" s="191" t="n">
        <v>18</v>
      </c>
      <c r="J199" s="191"/>
      <c r="K199" s="191"/>
      <c r="L199" s="191" t="n">
        <f aca="false">H199</f>
        <v>2.8</v>
      </c>
      <c r="M199" s="191"/>
      <c r="N199" s="191" t="s">
        <v>624</v>
      </c>
      <c r="O199" s="192" t="s">
        <v>570</v>
      </c>
      <c r="P199" s="191" t="s">
        <v>529</v>
      </c>
      <c r="Q199" s="191"/>
      <c r="R199" s="191"/>
    </row>
    <row r="200" customFormat="false" ht="14.4" hidden="false" customHeight="false" outlineLevel="0" collapsed="false">
      <c r="A200" s="191" t="n">
        <v>155</v>
      </c>
      <c r="B200" s="191" t="s">
        <v>534</v>
      </c>
      <c r="C200" s="191" t="n">
        <v>4</v>
      </c>
      <c r="D200" s="191" t="s">
        <v>475</v>
      </c>
      <c r="E200" s="191" t="s">
        <v>524</v>
      </c>
      <c r="F200" s="191" t="n">
        <v>43</v>
      </c>
      <c r="G200" s="191" t="n">
        <v>19</v>
      </c>
      <c r="H200" s="191" t="n">
        <v>2.6</v>
      </c>
      <c r="I200" s="191" t="n">
        <v>16</v>
      </c>
      <c r="J200" s="191"/>
      <c r="K200" s="191"/>
      <c r="L200" s="191" t="n">
        <f aca="false">H200</f>
        <v>2.6</v>
      </c>
      <c r="M200" s="191"/>
      <c r="N200" s="191" t="s">
        <v>624</v>
      </c>
      <c r="O200" s="192" t="s">
        <v>570</v>
      </c>
      <c r="P200" s="191" t="s">
        <v>529</v>
      </c>
      <c r="Q200" s="191"/>
      <c r="R200" s="191"/>
    </row>
    <row r="201" customFormat="false" ht="14.4" hidden="false" customHeight="false" outlineLevel="0" collapsed="false">
      <c r="A201" s="191" t="n">
        <v>156</v>
      </c>
      <c r="B201" s="191" t="s">
        <v>534</v>
      </c>
      <c r="C201" s="191" t="n">
        <v>4</v>
      </c>
      <c r="D201" s="191" t="s">
        <v>475</v>
      </c>
      <c r="E201" s="191" t="s">
        <v>524</v>
      </c>
      <c r="F201" s="191" t="n">
        <v>60</v>
      </c>
      <c r="G201" s="191" t="n">
        <v>7</v>
      </c>
      <c r="H201" s="191" t="n">
        <v>2.8</v>
      </c>
      <c r="I201" s="191" t="n">
        <v>14</v>
      </c>
      <c r="J201" s="191"/>
      <c r="K201" s="191"/>
      <c r="L201" s="191" t="n">
        <f aca="false">H201</f>
        <v>2.8</v>
      </c>
      <c r="M201" s="191"/>
      <c r="N201" s="191" t="s">
        <v>624</v>
      </c>
      <c r="O201" s="192" t="s">
        <v>570</v>
      </c>
      <c r="P201" s="191" t="s">
        <v>529</v>
      </c>
      <c r="Q201" s="191"/>
      <c r="R201" s="191"/>
    </row>
    <row r="202" customFormat="false" ht="14.4" hidden="false" customHeight="false" outlineLevel="0" collapsed="false">
      <c r="A202" s="191" t="n">
        <v>157</v>
      </c>
      <c r="B202" s="191" t="s">
        <v>534</v>
      </c>
      <c r="C202" s="191" t="n">
        <v>4</v>
      </c>
      <c r="D202" s="191" t="s">
        <v>475</v>
      </c>
      <c r="E202" s="191" t="s">
        <v>532</v>
      </c>
      <c r="F202" s="191" t="n">
        <v>65</v>
      </c>
      <c r="G202" s="191" t="n">
        <v>30</v>
      </c>
      <c r="H202" s="191" t="n">
        <v>2.2</v>
      </c>
      <c r="I202" s="191" t="n">
        <v>12</v>
      </c>
      <c r="J202" s="191"/>
      <c r="K202" s="191"/>
      <c r="L202" s="191" t="n">
        <f aca="false">H202</f>
        <v>2.2</v>
      </c>
      <c r="M202" s="191"/>
      <c r="N202" s="191" t="s">
        <v>624</v>
      </c>
      <c r="O202" s="192" t="s">
        <v>570</v>
      </c>
      <c r="P202" s="191" t="s">
        <v>529</v>
      </c>
      <c r="Q202" s="191"/>
      <c r="R202" s="191"/>
    </row>
    <row r="203" customFormat="false" ht="14.4" hidden="false" customHeight="false" outlineLevel="0" collapsed="false">
      <c r="A203" s="191" t="n">
        <v>158</v>
      </c>
      <c r="B203" s="191" t="s">
        <v>534</v>
      </c>
      <c r="C203" s="191" t="n">
        <v>4</v>
      </c>
      <c r="D203" s="191" t="s">
        <v>475</v>
      </c>
      <c r="E203" s="191" t="s">
        <v>524</v>
      </c>
      <c r="F203" s="191" t="n">
        <v>66</v>
      </c>
      <c r="G203" s="191" t="n">
        <v>5</v>
      </c>
      <c r="H203" s="191" t="n">
        <v>1.7</v>
      </c>
      <c r="I203" s="191" t="n">
        <v>9</v>
      </c>
      <c r="J203" s="191"/>
      <c r="K203" s="191"/>
      <c r="L203" s="191" t="n">
        <f aca="false">H203</f>
        <v>1.7</v>
      </c>
      <c r="M203" s="191"/>
      <c r="N203" s="191" t="s">
        <v>624</v>
      </c>
      <c r="O203" s="192" t="s">
        <v>570</v>
      </c>
      <c r="P203" s="191" t="s">
        <v>625</v>
      </c>
      <c r="Q203" s="191"/>
      <c r="R203" s="191"/>
    </row>
    <row r="204" customFormat="false" ht="14.4" hidden="false" customHeight="false" outlineLevel="0" collapsed="false">
      <c r="A204" s="191" t="n">
        <v>159</v>
      </c>
      <c r="B204" s="191" t="s">
        <v>534</v>
      </c>
      <c r="C204" s="191" t="n">
        <v>4</v>
      </c>
      <c r="D204" s="191" t="s">
        <v>477</v>
      </c>
      <c r="E204" s="191" t="s">
        <v>573</v>
      </c>
      <c r="F204" s="191" t="n">
        <v>18</v>
      </c>
      <c r="G204" s="191" t="n">
        <v>6</v>
      </c>
      <c r="H204" s="191" t="n">
        <v>1.4</v>
      </c>
      <c r="I204" s="191" t="n">
        <v>17</v>
      </c>
      <c r="J204" s="191"/>
      <c r="K204" s="191"/>
      <c r="L204" s="191" t="n">
        <f aca="false">H204</f>
        <v>1.4</v>
      </c>
      <c r="M204" s="191"/>
      <c r="N204" s="191" t="s">
        <v>626</v>
      </c>
      <c r="O204" s="192" t="s">
        <v>570</v>
      </c>
      <c r="P204" s="191" t="s">
        <v>530</v>
      </c>
      <c r="Q204" s="191"/>
      <c r="R204" s="191"/>
    </row>
    <row r="205" customFormat="false" ht="14.4" hidden="false" customHeight="false" outlineLevel="0" collapsed="false">
      <c r="A205" s="191" t="n">
        <v>160</v>
      </c>
      <c r="B205" s="191" t="s">
        <v>534</v>
      </c>
      <c r="C205" s="191" t="n">
        <v>4</v>
      </c>
      <c r="D205" s="191" t="s">
        <v>477</v>
      </c>
      <c r="E205" s="191" t="s">
        <v>524</v>
      </c>
      <c r="F205" s="191" t="n">
        <v>36</v>
      </c>
      <c r="G205" s="191" t="n">
        <v>2</v>
      </c>
      <c r="H205" s="191" t="n">
        <v>3.4</v>
      </c>
      <c r="I205" s="191" t="n">
        <v>55</v>
      </c>
      <c r="J205" s="191"/>
      <c r="K205" s="191"/>
      <c r="L205" s="191" t="n">
        <f aca="false">H205</f>
        <v>3.4</v>
      </c>
      <c r="M205" s="191"/>
      <c r="N205" s="191" t="s">
        <v>626</v>
      </c>
      <c r="O205" s="192" t="s">
        <v>570</v>
      </c>
      <c r="P205" s="191" t="s">
        <v>536</v>
      </c>
      <c r="Q205" s="191"/>
      <c r="R205" s="191"/>
    </row>
    <row r="206" customFormat="false" ht="14.4" hidden="false" customHeight="false" outlineLevel="0" collapsed="false">
      <c r="A206" s="191" t="n">
        <v>161</v>
      </c>
      <c r="B206" s="191" t="s">
        <v>534</v>
      </c>
      <c r="C206" s="191" t="n">
        <v>4</v>
      </c>
      <c r="D206" s="191" t="s">
        <v>477</v>
      </c>
      <c r="E206" s="191" t="s">
        <v>524</v>
      </c>
      <c r="F206" s="191" t="n">
        <v>43</v>
      </c>
      <c r="G206" s="191" t="n">
        <v>12</v>
      </c>
      <c r="H206" s="191" t="n">
        <v>1.8</v>
      </c>
      <c r="I206" s="191" t="n">
        <v>29</v>
      </c>
      <c r="J206" s="191"/>
      <c r="K206" s="191"/>
      <c r="L206" s="191" t="n">
        <f aca="false">H206</f>
        <v>1.8</v>
      </c>
      <c r="M206" s="191"/>
      <c r="N206" s="191" t="s">
        <v>626</v>
      </c>
      <c r="O206" s="192" t="s">
        <v>570</v>
      </c>
      <c r="P206" s="191" t="s">
        <v>529</v>
      </c>
      <c r="Q206" s="191"/>
      <c r="R206" s="191"/>
    </row>
    <row r="207" customFormat="false" ht="14.4" hidden="false" customHeight="false" outlineLevel="0" collapsed="false">
      <c r="A207" s="191" t="n">
        <v>162</v>
      </c>
      <c r="B207" s="191" t="s">
        <v>534</v>
      </c>
      <c r="C207" s="191" t="n">
        <v>4</v>
      </c>
      <c r="D207" s="191" t="s">
        <v>477</v>
      </c>
      <c r="E207" s="191" t="s">
        <v>524</v>
      </c>
      <c r="F207" s="191" t="n">
        <v>55</v>
      </c>
      <c r="G207" s="191" t="n">
        <v>3</v>
      </c>
      <c r="H207" s="191" t="n">
        <v>1.7</v>
      </c>
      <c r="I207" s="191" t="n">
        <v>19</v>
      </c>
      <c r="J207" s="191"/>
      <c r="K207" s="191"/>
      <c r="L207" s="191" t="n">
        <f aca="false">H207</f>
        <v>1.7</v>
      </c>
      <c r="M207" s="191"/>
      <c r="N207" s="191" t="s">
        <v>626</v>
      </c>
      <c r="O207" s="192" t="s">
        <v>570</v>
      </c>
      <c r="P207" s="191" t="s">
        <v>625</v>
      </c>
      <c r="Q207" s="191"/>
      <c r="R207" s="191"/>
    </row>
    <row r="208" customFormat="false" ht="14.4" hidden="false" customHeight="false" outlineLevel="0" collapsed="false">
      <c r="A208" s="191" t="n">
        <v>163</v>
      </c>
      <c r="B208" s="191" t="s">
        <v>534</v>
      </c>
      <c r="C208" s="191" t="n">
        <v>1</v>
      </c>
      <c r="D208" s="191" t="s">
        <v>477</v>
      </c>
      <c r="E208" s="191" t="s">
        <v>524</v>
      </c>
      <c r="F208" s="191" t="n">
        <v>65</v>
      </c>
      <c r="G208" s="191" t="n">
        <v>4</v>
      </c>
      <c r="H208" s="191" t="n">
        <v>1.6</v>
      </c>
      <c r="I208" s="191" t="n">
        <v>18</v>
      </c>
      <c r="J208" s="191"/>
      <c r="K208" s="191"/>
      <c r="L208" s="191" t="n">
        <f aca="false">H208</f>
        <v>1.6</v>
      </c>
      <c r="M208" s="191"/>
      <c r="N208" s="191" t="s">
        <v>626</v>
      </c>
      <c r="O208" s="192" t="s">
        <v>570</v>
      </c>
      <c r="P208" s="191" t="s">
        <v>529</v>
      </c>
      <c r="Q208" s="191"/>
      <c r="R208" s="191"/>
    </row>
    <row r="209" customFormat="false" ht="14.4" hidden="false" customHeight="false" outlineLevel="0" collapsed="false">
      <c r="A209" s="191" t="n">
        <v>164</v>
      </c>
      <c r="B209" s="191" t="s">
        <v>534</v>
      </c>
      <c r="C209" s="191" t="n">
        <v>4</v>
      </c>
      <c r="D209" s="191" t="s">
        <v>477</v>
      </c>
      <c r="E209" s="191" t="s">
        <v>627</v>
      </c>
      <c r="F209" s="191" t="n">
        <v>65</v>
      </c>
      <c r="G209" s="191" t="n">
        <v>11</v>
      </c>
      <c r="H209" s="191" t="n">
        <v>1.3</v>
      </c>
      <c r="I209" s="191" t="n">
        <v>14</v>
      </c>
      <c r="J209" s="191"/>
      <c r="K209" s="191"/>
      <c r="L209" s="191" t="n">
        <f aca="false">H209</f>
        <v>1.3</v>
      </c>
      <c r="M209" s="191"/>
      <c r="N209" s="191" t="s">
        <v>626</v>
      </c>
      <c r="O209" s="192" t="s">
        <v>570</v>
      </c>
      <c r="P209" s="191" t="s">
        <v>529</v>
      </c>
      <c r="Q209" s="191"/>
      <c r="R209" s="191"/>
    </row>
    <row r="210" customFormat="false" ht="14.4" hidden="false" customHeight="false" outlineLevel="0" collapsed="false">
      <c r="A210" s="191" t="n">
        <v>165</v>
      </c>
      <c r="B210" s="191" t="s">
        <v>534</v>
      </c>
      <c r="C210" s="191" t="n">
        <v>3</v>
      </c>
      <c r="D210" s="191" t="s">
        <v>477</v>
      </c>
      <c r="E210" s="191" t="s">
        <v>524</v>
      </c>
      <c r="F210" s="191" t="n">
        <v>65</v>
      </c>
      <c r="G210" s="191" t="n">
        <v>22</v>
      </c>
      <c r="H210" s="191" t="n">
        <v>3</v>
      </c>
      <c r="I210" s="191" t="n">
        <v>38</v>
      </c>
      <c r="J210" s="191" t="n">
        <v>3</v>
      </c>
      <c r="K210" s="191"/>
      <c r="L210" s="191" t="n">
        <f aca="false">H210</f>
        <v>3</v>
      </c>
      <c r="M210" s="191"/>
      <c r="N210" s="191" t="s">
        <v>626</v>
      </c>
      <c r="O210" s="192" t="s">
        <v>570</v>
      </c>
      <c r="P210" s="191" t="s">
        <v>529</v>
      </c>
      <c r="Q210" s="191"/>
      <c r="R210" s="191"/>
    </row>
    <row r="211" customFormat="false" ht="14.4" hidden="false" customHeight="false" outlineLevel="0" collapsed="false">
      <c r="A211" s="191" t="n">
        <v>166</v>
      </c>
      <c r="B211" s="191" t="s">
        <v>534</v>
      </c>
      <c r="C211" s="191" t="n">
        <v>4</v>
      </c>
      <c r="D211" s="191" t="s">
        <v>477</v>
      </c>
      <c r="E211" s="191" t="s">
        <v>524</v>
      </c>
      <c r="F211" s="191" t="n">
        <v>72</v>
      </c>
      <c r="G211" s="191" t="n">
        <v>9</v>
      </c>
      <c r="H211" s="191" t="n">
        <v>3.5</v>
      </c>
      <c r="I211" s="191" t="n">
        <v>45</v>
      </c>
      <c r="J211" s="191" t="n">
        <v>3</v>
      </c>
      <c r="K211" s="191"/>
      <c r="L211" s="191" t="n">
        <f aca="false">H211</f>
        <v>3.5</v>
      </c>
      <c r="M211" s="191"/>
      <c r="N211" s="191" t="s">
        <v>626</v>
      </c>
      <c r="O211" s="192" t="s">
        <v>570</v>
      </c>
      <c r="P211" s="191" t="s">
        <v>530</v>
      </c>
      <c r="Q211" s="191"/>
      <c r="R211" s="191"/>
    </row>
    <row r="212" customFormat="false" ht="14.4" hidden="false" customHeight="false" outlineLevel="0" collapsed="false">
      <c r="A212" s="191" t="n">
        <v>167</v>
      </c>
      <c r="B212" s="191" t="s">
        <v>534</v>
      </c>
      <c r="C212" s="191" t="n">
        <v>4</v>
      </c>
      <c r="D212" s="191" t="s">
        <v>492</v>
      </c>
      <c r="E212" s="191" t="s">
        <v>524</v>
      </c>
      <c r="F212" s="191" t="n">
        <v>18</v>
      </c>
      <c r="G212" s="191" t="n">
        <v>13</v>
      </c>
      <c r="H212" s="191" t="n">
        <v>16.3</v>
      </c>
      <c r="I212" s="191" t="n">
        <v>260</v>
      </c>
      <c r="J212" s="191" t="n">
        <v>230</v>
      </c>
      <c r="K212" s="191"/>
      <c r="L212" s="191" t="n">
        <f aca="false">H212</f>
        <v>16.3</v>
      </c>
      <c r="M212" s="191"/>
      <c r="N212" s="191" t="s">
        <v>628</v>
      </c>
      <c r="O212" s="192" t="s">
        <v>570</v>
      </c>
      <c r="P212" s="191" t="s">
        <v>530</v>
      </c>
      <c r="Q212" s="191"/>
      <c r="R212" s="191"/>
    </row>
    <row r="213" customFormat="false" ht="14.4" hidden="false" customHeight="false" outlineLevel="0" collapsed="false">
      <c r="A213" s="191" t="n">
        <v>168</v>
      </c>
      <c r="B213" s="191" t="s">
        <v>534</v>
      </c>
      <c r="C213" s="191" t="n">
        <v>4</v>
      </c>
      <c r="D213" s="191" t="s">
        <v>584</v>
      </c>
      <c r="E213" s="191" t="s">
        <v>524</v>
      </c>
      <c r="F213" s="191" t="n">
        <v>11</v>
      </c>
      <c r="G213" s="191" t="n">
        <v>3</v>
      </c>
      <c r="H213" s="191" t="n">
        <v>9.3</v>
      </c>
      <c r="I213" s="191" t="n">
        <v>77</v>
      </c>
      <c r="J213" s="191" t="n">
        <v>70</v>
      </c>
      <c r="K213" s="191"/>
      <c r="L213" s="191" t="n">
        <f aca="false">H213</f>
        <v>9.3</v>
      </c>
      <c r="M213" s="191"/>
      <c r="N213" s="191" t="s">
        <v>629</v>
      </c>
      <c r="O213" s="192" t="s">
        <v>570</v>
      </c>
      <c r="P213" s="191" t="s">
        <v>530</v>
      </c>
      <c r="Q213" s="191"/>
      <c r="R213" s="191"/>
    </row>
    <row r="214" customFormat="false" ht="14.4" hidden="false" customHeight="false" outlineLevel="0" collapsed="false">
      <c r="A214" s="191" t="n">
        <v>169</v>
      </c>
      <c r="B214" s="191" t="s">
        <v>534</v>
      </c>
      <c r="C214" s="191" t="n">
        <v>2</v>
      </c>
      <c r="D214" s="191" t="s">
        <v>584</v>
      </c>
      <c r="E214" s="191" t="s">
        <v>524</v>
      </c>
      <c r="F214" s="191" t="n">
        <v>27</v>
      </c>
      <c r="G214" s="191" t="n">
        <v>9</v>
      </c>
      <c r="H214" s="191" t="n">
        <v>2.6</v>
      </c>
      <c r="I214" s="191" t="n">
        <v>72</v>
      </c>
      <c r="J214" s="191" t="n">
        <v>68</v>
      </c>
      <c r="K214" s="191"/>
      <c r="L214" s="191" t="n">
        <f aca="false">H214</f>
        <v>2.6</v>
      </c>
      <c r="M214" s="191"/>
      <c r="N214" s="191" t="s">
        <v>629</v>
      </c>
      <c r="O214" s="192" t="s">
        <v>570</v>
      </c>
      <c r="P214" s="191" t="s">
        <v>530</v>
      </c>
      <c r="Q214" s="191"/>
      <c r="R214" s="191"/>
    </row>
    <row r="215" customFormat="false" ht="14.4" hidden="false" customHeight="false" outlineLevel="0" collapsed="false">
      <c r="A215" s="191" t="n">
        <v>170</v>
      </c>
      <c r="B215" s="191" t="s">
        <v>534</v>
      </c>
      <c r="C215" s="191" t="n">
        <v>3</v>
      </c>
      <c r="D215" s="191" t="s">
        <v>584</v>
      </c>
      <c r="E215" s="191" t="s">
        <v>524</v>
      </c>
      <c r="F215" s="191" t="n">
        <v>40</v>
      </c>
      <c r="G215" s="191" t="n">
        <v>19</v>
      </c>
      <c r="H215" s="191" t="n">
        <v>2.5</v>
      </c>
      <c r="I215" s="191" t="n">
        <v>37</v>
      </c>
      <c r="J215" s="191" t="n">
        <v>33</v>
      </c>
      <c r="K215" s="191"/>
      <c r="L215" s="191" t="n">
        <f aca="false">H215</f>
        <v>2.5</v>
      </c>
      <c r="M215" s="191"/>
      <c r="N215" s="191" t="s">
        <v>629</v>
      </c>
      <c r="O215" s="192" t="s">
        <v>570</v>
      </c>
      <c r="P215" s="191" t="s">
        <v>536</v>
      </c>
      <c r="Q215" s="191"/>
      <c r="R215" s="191"/>
    </row>
    <row r="216" customFormat="false" ht="14.4" hidden="false" customHeight="false" outlineLevel="0" collapsed="false">
      <c r="A216" s="191" t="n">
        <v>171</v>
      </c>
      <c r="B216" s="191" t="s">
        <v>534</v>
      </c>
      <c r="C216" s="191" t="n">
        <v>3</v>
      </c>
      <c r="D216" s="191" t="s">
        <v>584</v>
      </c>
      <c r="E216" s="191" t="s">
        <v>524</v>
      </c>
      <c r="F216" s="191" t="n">
        <v>40</v>
      </c>
      <c r="G216" s="191" t="n">
        <v>20</v>
      </c>
      <c r="H216" s="191" t="n">
        <v>1.7</v>
      </c>
      <c r="I216" s="191" t="n">
        <v>46</v>
      </c>
      <c r="J216" s="191" t="n">
        <v>41</v>
      </c>
      <c r="K216" s="191"/>
      <c r="L216" s="191" t="n">
        <f aca="false">H216</f>
        <v>1.7</v>
      </c>
      <c r="M216" s="191"/>
      <c r="N216" s="191" t="s">
        <v>629</v>
      </c>
      <c r="O216" s="192" t="s">
        <v>570</v>
      </c>
      <c r="P216" s="191" t="s">
        <v>536</v>
      </c>
      <c r="Q216" s="191"/>
      <c r="R216" s="191"/>
    </row>
    <row r="217" customFormat="false" ht="14.4" hidden="false" customHeight="false" outlineLevel="0" collapsed="false">
      <c r="A217" s="191" t="n">
        <v>172</v>
      </c>
      <c r="B217" s="191" t="s">
        <v>534</v>
      </c>
      <c r="C217" s="191" t="n">
        <v>4</v>
      </c>
      <c r="D217" s="191" t="s">
        <v>584</v>
      </c>
      <c r="E217" s="191" t="s">
        <v>591</v>
      </c>
      <c r="F217" s="191" t="n">
        <v>61</v>
      </c>
      <c r="G217" s="191" t="n">
        <v>1</v>
      </c>
      <c r="H217" s="191" t="n">
        <v>6.5</v>
      </c>
      <c r="I217" s="191" t="n">
        <v>204</v>
      </c>
      <c r="J217" s="191" t="n">
        <v>180</v>
      </c>
      <c r="K217" s="191"/>
      <c r="L217" s="191" t="n">
        <f aca="false">H217</f>
        <v>6.5</v>
      </c>
      <c r="M217" s="191"/>
      <c r="N217" s="191" t="s">
        <v>629</v>
      </c>
      <c r="O217" s="192" t="s">
        <v>570</v>
      </c>
      <c r="P217" s="191" t="s">
        <v>536</v>
      </c>
      <c r="Q217" s="191"/>
      <c r="R217" s="191"/>
    </row>
    <row r="218" customFormat="false" ht="14.4" hidden="false" customHeight="false" outlineLevel="0" collapsed="false">
      <c r="A218" s="191" t="n">
        <v>173</v>
      </c>
      <c r="B218" s="191" t="s">
        <v>534</v>
      </c>
      <c r="C218" s="191" t="n">
        <v>2</v>
      </c>
      <c r="D218" s="191" t="s">
        <v>607</v>
      </c>
      <c r="E218" s="191" t="s">
        <v>524</v>
      </c>
      <c r="F218" s="191" t="n">
        <v>3</v>
      </c>
      <c r="G218" s="191" t="n">
        <v>5</v>
      </c>
      <c r="H218" s="191" t="n">
        <v>10</v>
      </c>
      <c r="I218" s="191" t="n">
        <v>83</v>
      </c>
      <c r="J218" s="191" t="n">
        <v>74</v>
      </c>
      <c r="K218" s="191"/>
      <c r="L218" s="191"/>
      <c r="M218" s="191" t="n">
        <f aca="false">H218</f>
        <v>10</v>
      </c>
      <c r="N218" s="191" t="s">
        <v>630</v>
      </c>
      <c r="O218" s="192" t="s">
        <v>570</v>
      </c>
      <c r="P218" s="191" t="s">
        <v>530</v>
      </c>
      <c r="Q218" s="191"/>
      <c r="R218" s="191"/>
    </row>
    <row r="219" customFormat="false" ht="14.4" hidden="false" customHeight="false" outlineLevel="0" collapsed="false">
      <c r="A219" s="191" t="n">
        <v>174</v>
      </c>
      <c r="B219" s="191" t="s">
        <v>534</v>
      </c>
      <c r="C219" s="191" t="n">
        <v>2</v>
      </c>
      <c r="D219" s="191" t="s">
        <v>607</v>
      </c>
      <c r="E219" s="191" t="s">
        <v>524</v>
      </c>
      <c r="F219" s="191" t="n">
        <v>3</v>
      </c>
      <c r="G219" s="191" t="n">
        <v>11</v>
      </c>
      <c r="H219" s="191" t="n">
        <v>3.8</v>
      </c>
      <c r="I219" s="191" t="n">
        <v>57</v>
      </c>
      <c r="J219" s="191" t="n">
        <v>52</v>
      </c>
      <c r="K219" s="191"/>
      <c r="L219" s="191"/>
      <c r="M219" s="191" t="n">
        <f aca="false">H219</f>
        <v>3.8</v>
      </c>
      <c r="N219" s="191" t="s">
        <v>630</v>
      </c>
      <c r="O219" s="192" t="s">
        <v>570</v>
      </c>
      <c r="P219" s="191" t="s">
        <v>530</v>
      </c>
      <c r="Q219" s="191"/>
      <c r="R219" s="191"/>
    </row>
    <row r="220" customFormat="false" ht="14.4" hidden="false" customHeight="false" outlineLevel="0" collapsed="false">
      <c r="A220" s="191" t="n">
        <v>175</v>
      </c>
      <c r="B220" s="191" t="s">
        <v>534</v>
      </c>
      <c r="C220" s="191" t="n">
        <v>4</v>
      </c>
      <c r="D220" s="191" t="s">
        <v>607</v>
      </c>
      <c r="E220" s="191" t="s">
        <v>591</v>
      </c>
      <c r="F220" s="191" t="n">
        <v>14</v>
      </c>
      <c r="G220" s="191" t="n">
        <v>6</v>
      </c>
      <c r="H220" s="191" t="n">
        <v>8.4</v>
      </c>
      <c r="I220" s="191" t="n">
        <v>104</v>
      </c>
      <c r="J220" s="191" t="n">
        <v>91</v>
      </c>
      <c r="K220" s="191"/>
      <c r="L220" s="191"/>
      <c r="M220" s="191" t="n">
        <f aca="false">H220</f>
        <v>8.4</v>
      </c>
      <c r="N220" s="191" t="s">
        <v>630</v>
      </c>
      <c r="O220" s="192" t="s">
        <v>570</v>
      </c>
      <c r="P220" s="191" t="s">
        <v>530</v>
      </c>
      <c r="Q220" s="191"/>
      <c r="R220" s="191"/>
    </row>
    <row r="221" customFormat="false" ht="14.4" hidden="false" customHeight="false" outlineLevel="0" collapsed="false">
      <c r="A221" s="191" t="n">
        <v>176</v>
      </c>
      <c r="B221" s="191" t="s">
        <v>534</v>
      </c>
      <c r="C221" s="191" t="n">
        <v>4</v>
      </c>
      <c r="D221" s="191" t="s">
        <v>607</v>
      </c>
      <c r="E221" s="191" t="s">
        <v>582</v>
      </c>
      <c r="F221" s="191" t="n">
        <v>19</v>
      </c>
      <c r="G221" s="191" t="n">
        <v>3</v>
      </c>
      <c r="H221" s="191" t="n">
        <v>9.3</v>
      </c>
      <c r="I221" s="191" t="n">
        <v>119</v>
      </c>
      <c r="J221" s="191" t="n">
        <v>108</v>
      </c>
      <c r="K221" s="191"/>
      <c r="L221" s="191"/>
      <c r="M221" s="191" t="n">
        <f aca="false">H221</f>
        <v>9.3</v>
      </c>
      <c r="N221" s="191" t="s">
        <v>630</v>
      </c>
      <c r="O221" s="192" t="s">
        <v>570</v>
      </c>
      <c r="P221" s="191" t="s">
        <v>530</v>
      </c>
      <c r="Q221" s="191"/>
      <c r="R221" s="191"/>
    </row>
    <row r="222" customFormat="false" ht="14.4" hidden="false" customHeight="false" outlineLevel="0" collapsed="false">
      <c r="A222" s="191" t="n">
        <v>177</v>
      </c>
      <c r="B222" s="191" t="s">
        <v>534</v>
      </c>
      <c r="C222" s="191" t="n">
        <v>4</v>
      </c>
      <c r="D222" s="191" t="s">
        <v>607</v>
      </c>
      <c r="E222" s="191" t="s">
        <v>582</v>
      </c>
      <c r="F222" s="191" t="n">
        <v>19</v>
      </c>
      <c r="G222" s="191" t="n">
        <v>5</v>
      </c>
      <c r="H222" s="191" t="n">
        <v>1.8</v>
      </c>
      <c r="I222" s="191" t="n">
        <v>35</v>
      </c>
      <c r="J222" s="191" t="n">
        <v>31</v>
      </c>
      <c r="K222" s="191"/>
      <c r="L222" s="191"/>
      <c r="M222" s="191" t="n">
        <f aca="false">H222</f>
        <v>1.8</v>
      </c>
      <c r="N222" s="191" t="s">
        <v>630</v>
      </c>
      <c r="O222" s="192" t="s">
        <v>570</v>
      </c>
      <c r="P222" s="191" t="s">
        <v>530</v>
      </c>
      <c r="Q222" s="191"/>
      <c r="R222" s="191"/>
    </row>
    <row r="223" customFormat="false" ht="14.4" hidden="false" customHeight="false" outlineLevel="0" collapsed="false">
      <c r="A223" s="191" t="n">
        <v>178</v>
      </c>
      <c r="B223" s="191" t="s">
        <v>534</v>
      </c>
      <c r="C223" s="191" t="n">
        <v>2</v>
      </c>
      <c r="D223" s="191" t="s">
        <v>607</v>
      </c>
      <c r="E223" s="191" t="s">
        <v>591</v>
      </c>
      <c r="F223" s="191" t="n">
        <v>22</v>
      </c>
      <c r="G223" s="191" t="n">
        <v>10</v>
      </c>
      <c r="H223" s="191" t="n">
        <v>5.4</v>
      </c>
      <c r="I223" s="191" t="n">
        <v>55</v>
      </c>
      <c r="J223" s="191" t="n">
        <v>48</v>
      </c>
      <c r="K223" s="191"/>
      <c r="L223" s="191"/>
      <c r="M223" s="191" t="n">
        <f aca="false">H223</f>
        <v>5.4</v>
      </c>
      <c r="N223" s="191" t="s">
        <v>630</v>
      </c>
      <c r="O223" s="192" t="s">
        <v>570</v>
      </c>
      <c r="P223" s="191" t="s">
        <v>530</v>
      </c>
      <c r="Q223" s="191"/>
      <c r="R223" s="191"/>
    </row>
    <row r="224" customFormat="false" ht="14.4" hidden="false" customHeight="false" outlineLevel="0" collapsed="false">
      <c r="A224" s="191" t="n">
        <v>179</v>
      </c>
      <c r="B224" s="191" t="s">
        <v>534</v>
      </c>
      <c r="C224" s="191" t="n">
        <v>2</v>
      </c>
      <c r="D224" s="191" t="s">
        <v>607</v>
      </c>
      <c r="E224" s="191" t="s">
        <v>524</v>
      </c>
      <c r="F224" s="191" t="n">
        <v>24</v>
      </c>
      <c r="G224" s="191" t="n">
        <v>7</v>
      </c>
      <c r="H224" s="191" t="n">
        <v>14</v>
      </c>
      <c r="I224" s="191" t="n">
        <v>72</v>
      </c>
      <c r="J224" s="191" t="n">
        <v>64</v>
      </c>
      <c r="K224" s="191"/>
      <c r="L224" s="191"/>
      <c r="M224" s="191" t="n">
        <f aca="false">H224</f>
        <v>14</v>
      </c>
      <c r="N224" s="191" t="s">
        <v>630</v>
      </c>
      <c r="O224" s="192" t="s">
        <v>570</v>
      </c>
      <c r="P224" s="191" t="s">
        <v>530</v>
      </c>
      <c r="Q224" s="191"/>
      <c r="R224" s="191"/>
    </row>
    <row r="225" customFormat="false" ht="14.4" hidden="false" customHeight="false" outlineLevel="0" collapsed="false">
      <c r="A225" s="191" t="n">
        <v>180</v>
      </c>
      <c r="B225" s="191" t="s">
        <v>534</v>
      </c>
      <c r="C225" s="191" t="n">
        <v>2</v>
      </c>
      <c r="D225" s="191" t="s">
        <v>607</v>
      </c>
      <c r="E225" s="191" t="s">
        <v>510</v>
      </c>
      <c r="F225" s="191" t="n">
        <v>27</v>
      </c>
      <c r="G225" s="191" t="n">
        <v>10</v>
      </c>
      <c r="H225" s="191" t="n">
        <v>2.6</v>
      </c>
      <c r="I225" s="191" t="n">
        <v>33</v>
      </c>
      <c r="J225" s="191" t="n">
        <v>28</v>
      </c>
      <c r="K225" s="191"/>
      <c r="L225" s="191"/>
      <c r="M225" s="191" t="n">
        <f aca="false">H225</f>
        <v>2.6</v>
      </c>
      <c r="N225" s="191" t="s">
        <v>630</v>
      </c>
      <c r="O225" s="192" t="s">
        <v>570</v>
      </c>
      <c r="P225" s="191" t="s">
        <v>530</v>
      </c>
      <c r="Q225" s="191"/>
      <c r="R225" s="191"/>
    </row>
    <row r="226" customFormat="false" ht="14.4" hidden="false" customHeight="false" outlineLevel="0" collapsed="false">
      <c r="A226" s="191" t="n">
        <v>181</v>
      </c>
      <c r="B226" s="191" t="s">
        <v>534</v>
      </c>
      <c r="C226" s="191" t="n">
        <v>2</v>
      </c>
      <c r="D226" s="191" t="s">
        <v>607</v>
      </c>
      <c r="E226" s="191" t="s">
        <v>524</v>
      </c>
      <c r="F226" s="191" t="n">
        <v>28</v>
      </c>
      <c r="G226" s="191" t="n">
        <v>7</v>
      </c>
      <c r="H226" s="191" t="n">
        <v>9.6</v>
      </c>
      <c r="I226" s="191" t="n">
        <v>87</v>
      </c>
      <c r="J226" s="191" t="n">
        <v>73</v>
      </c>
      <c r="K226" s="191"/>
      <c r="L226" s="191"/>
      <c r="M226" s="191" t="n">
        <f aca="false">H226</f>
        <v>9.6</v>
      </c>
      <c r="N226" s="191" t="s">
        <v>630</v>
      </c>
      <c r="O226" s="192" t="s">
        <v>570</v>
      </c>
      <c r="P226" s="191" t="s">
        <v>530</v>
      </c>
      <c r="Q226" s="191"/>
      <c r="R226" s="191"/>
    </row>
    <row r="227" customFormat="false" ht="14.4" hidden="false" customHeight="false" outlineLevel="0" collapsed="false">
      <c r="A227" s="191" t="n">
        <v>182</v>
      </c>
      <c r="B227" s="191" t="s">
        <v>534</v>
      </c>
      <c r="C227" s="191" t="n">
        <v>4</v>
      </c>
      <c r="D227" s="191" t="s">
        <v>607</v>
      </c>
      <c r="E227" s="191" t="s">
        <v>510</v>
      </c>
      <c r="F227" s="191" t="n">
        <v>34</v>
      </c>
      <c r="G227" s="191" t="n">
        <v>15</v>
      </c>
      <c r="H227" s="191" t="n">
        <v>1.3</v>
      </c>
      <c r="I227" s="191" t="n">
        <v>14</v>
      </c>
      <c r="J227" s="191" t="n">
        <v>12</v>
      </c>
      <c r="K227" s="191"/>
      <c r="L227" s="191"/>
      <c r="M227" s="191" t="n">
        <f aca="false">H227</f>
        <v>1.3</v>
      </c>
      <c r="N227" s="191" t="s">
        <v>630</v>
      </c>
      <c r="O227" s="192" t="s">
        <v>570</v>
      </c>
      <c r="P227" s="191" t="s">
        <v>536</v>
      </c>
      <c r="Q227" s="191"/>
      <c r="R227" s="191"/>
    </row>
    <row r="228" customFormat="false" ht="14.4" hidden="false" customHeight="false" outlineLevel="0" collapsed="false">
      <c r="A228" s="191" t="n">
        <v>183</v>
      </c>
      <c r="B228" s="191" t="s">
        <v>534</v>
      </c>
      <c r="C228" s="191" t="n">
        <v>4</v>
      </c>
      <c r="D228" s="191" t="s">
        <v>607</v>
      </c>
      <c r="E228" s="191" t="s">
        <v>631</v>
      </c>
      <c r="F228" s="191" t="n">
        <v>53</v>
      </c>
      <c r="G228" s="191" t="n">
        <v>2</v>
      </c>
      <c r="H228" s="191" t="n">
        <v>6.1</v>
      </c>
      <c r="I228" s="191" t="n">
        <v>81</v>
      </c>
      <c r="J228" s="191" t="n">
        <v>71</v>
      </c>
      <c r="K228" s="191"/>
      <c r="L228" s="191"/>
      <c r="M228" s="191" t="n">
        <f aca="false">H228</f>
        <v>6.1</v>
      </c>
      <c r="N228" s="191" t="s">
        <v>630</v>
      </c>
      <c r="O228" s="192" t="s">
        <v>570</v>
      </c>
      <c r="P228" s="191" t="s">
        <v>536</v>
      </c>
      <c r="Q228" s="191"/>
      <c r="R228" s="191"/>
    </row>
    <row r="229" customFormat="false" ht="14.4" hidden="false" customHeight="false" outlineLevel="0" collapsed="false">
      <c r="A229" s="191" t="n">
        <v>184</v>
      </c>
      <c r="B229" s="191" t="s">
        <v>534</v>
      </c>
      <c r="C229" s="191" t="n">
        <v>4</v>
      </c>
      <c r="D229" s="191" t="s">
        <v>607</v>
      </c>
      <c r="E229" s="191" t="s">
        <v>524</v>
      </c>
      <c r="F229" s="191" t="n">
        <v>53</v>
      </c>
      <c r="G229" s="191" t="n">
        <v>3</v>
      </c>
      <c r="H229" s="191" t="n">
        <v>4.1</v>
      </c>
      <c r="I229" s="191" t="n">
        <v>98</v>
      </c>
      <c r="J229" s="191" t="n">
        <v>88</v>
      </c>
      <c r="K229" s="191"/>
      <c r="L229" s="191"/>
      <c r="M229" s="191" t="n">
        <f aca="false">H229</f>
        <v>4.1</v>
      </c>
      <c r="N229" s="191" t="s">
        <v>630</v>
      </c>
      <c r="O229" s="192" t="s">
        <v>570</v>
      </c>
      <c r="P229" s="191" t="s">
        <v>536</v>
      </c>
      <c r="Q229" s="191"/>
      <c r="R229" s="191"/>
    </row>
    <row r="230" customFormat="false" ht="14.4" hidden="false" customHeight="false" outlineLevel="0" collapsed="false">
      <c r="A230" s="191" t="n">
        <v>185</v>
      </c>
      <c r="B230" s="191" t="s">
        <v>537</v>
      </c>
      <c r="C230" s="191" t="n">
        <v>4</v>
      </c>
      <c r="D230" s="191" t="s">
        <v>475</v>
      </c>
      <c r="E230" s="191" t="s">
        <v>582</v>
      </c>
      <c r="F230" s="191" t="n">
        <v>22</v>
      </c>
      <c r="G230" s="191" t="n">
        <v>5</v>
      </c>
      <c r="H230" s="191" t="n">
        <v>1.3</v>
      </c>
      <c r="I230" s="191" t="n">
        <v>12</v>
      </c>
      <c r="J230" s="191"/>
      <c r="K230" s="191"/>
      <c r="L230" s="191" t="n">
        <f aca="false">H230</f>
        <v>1.3</v>
      </c>
      <c r="M230" s="191"/>
      <c r="N230" s="191" t="s">
        <v>632</v>
      </c>
      <c r="O230" s="192" t="s">
        <v>570</v>
      </c>
      <c r="P230" s="191" t="s">
        <v>541</v>
      </c>
      <c r="Q230" s="191"/>
      <c r="R230" s="191"/>
    </row>
    <row r="231" customFormat="false" ht="14.4" hidden="false" customHeight="false" outlineLevel="0" collapsed="false">
      <c r="A231" s="191" t="n">
        <v>186</v>
      </c>
      <c r="B231" s="191" t="s">
        <v>537</v>
      </c>
      <c r="C231" s="191" t="n">
        <v>4</v>
      </c>
      <c r="D231" s="191" t="s">
        <v>475</v>
      </c>
      <c r="E231" s="191" t="s">
        <v>524</v>
      </c>
      <c r="F231" s="191" t="n">
        <v>24</v>
      </c>
      <c r="G231" s="191" t="n">
        <v>7</v>
      </c>
      <c r="H231" s="191" t="n">
        <v>2.9</v>
      </c>
      <c r="I231" s="191" t="n">
        <v>20</v>
      </c>
      <c r="J231" s="191"/>
      <c r="K231" s="191"/>
      <c r="L231" s="191" t="n">
        <f aca="false">H231</f>
        <v>2.9</v>
      </c>
      <c r="M231" s="191"/>
      <c r="N231" s="191" t="s">
        <v>632</v>
      </c>
      <c r="O231" s="192" t="s">
        <v>570</v>
      </c>
      <c r="P231" s="191" t="s">
        <v>541</v>
      </c>
      <c r="Q231" s="191"/>
      <c r="R231" s="191"/>
    </row>
    <row r="232" customFormat="false" ht="14.4" hidden="false" customHeight="false" outlineLevel="0" collapsed="false">
      <c r="A232" s="191" t="n">
        <v>187</v>
      </c>
      <c r="B232" s="191" t="s">
        <v>537</v>
      </c>
      <c r="C232" s="191" t="n">
        <v>2</v>
      </c>
      <c r="D232" s="191" t="s">
        <v>475</v>
      </c>
      <c r="E232" s="191" t="s">
        <v>524</v>
      </c>
      <c r="F232" s="191" t="n">
        <v>63</v>
      </c>
      <c r="G232" s="191" t="n">
        <v>14</v>
      </c>
      <c r="H232" s="191" t="n">
        <v>1.9</v>
      </c>
      <c r="I232" s="191" t="n">
        <v>15</v>
      </c>
      <c r="J232" s="191"/>
      <c r="K232" s="191"/>
      <c r="L232" s="191" t="n">
        <f aca="false">H232</f>
        <v>1.9</v>
      </c>
      <c r="M232" s="191"/>
      <c r="N232" s="191" t="s">
        <v>632</v>
      </c>
      <c r="O232" s="192" t="s">
        <v>570</v>
      </c>
      <c r="P232" s="191" t="s">
        <v>539</v>
      </c>
      <c r="Q232" s="191"/>
      <c r="R232" s="191"/>
    </row>
    <row r="233" customFormat="false" ht="14.4" hidden="false" customHeight="false" outlineLevel="0" collapsed="false">
      <c r="A233" s="191" t="n">
        <v>188</v>
      </c>
      <c r="B233" s="191" t="s">
        <v>537</v>
      </c>
      <c r="C233" s="191" t="n">
        <v>4</v>
      </c>
      <c r="D233" s="191" t="s">
        <v>477</v>
      </c>
      <c r="E233" s="191" t="s">
        <v>524</v>
      </c>
      <c r="F233" s="191" t="n">
        <v>23</v>
      </c>
      <c r="G233" s="191" t="n">
        <v>3</v>
      </c>
      <c r="H233" s="191" t="n">
        <v>3</v>
      </c>
      <c r="I233" s="191" t="n">
        <v>31</v>
      </c>
      <c r="J233" s="191"/>
      <c r="K233" s="191"/>
      <c r="L233" s="191" t="n">
        <f aca="false">H233</f>
        <v>3</v>
      </c>
      <c r="M233" s="191"/>
      <c r="N233" s="191" t="s">
        <v>633</v>
      </c>
      <c r="O233" s="192" t="s">
        <v>570</v>
      </c>
      <c r="P233" s="191" t="s">
        <v>541</v>
      </c>
      <c r="Q233" s="191"/>
      <c r="R233" s="191"/>
    </row>
    <row r="234" customFormat="false" ht="14.4" hidden="false" customHeight="false" outlineLevel="0" collapsed="false">
      <c r="A234" s="191" t="n">
        <v>189</v>
      </c>
      <c r="B234" s="191" t="s">
        <v>537</v>
      </c>
      <c r="C234" s="191" t="n">
        <v>4</v>
      </c>
      <c r="D234" s="191" t="s">
        <v>477</v>
      </c>
      <c r="E234" s="191" t="s">
        <v>524</v>
      </c>
      <c r="F234" s="191" t="n">
        <v>23</v>
      </c>
      <c r="G234" s="191" t="n">
        <v>13</v>
      </c>
      <c r="H234" s="191" t="n">
        <v>2.6</v>
      </c>
      <c r="I234" s="191" t="n">
        <v>24</v>
      </c>
      <c r="J234" s="191"/>
      <c r="K234" s="191"/>
      <c r="L234" s="191" t="n">
        <f aca="false">H234</f>
        <v>2.6</v>
      </c>
      <c r="M234" s="191"/>
      <c r="N234" s="191" t="s">
        <v>633</v>
      </c>
      <c r="O234" s="192" t="s">
        <v>570</v>
      </c>
      <c r="P234" s="191" t="s">
        <v>541</v>
      </c>
      <c r="Q234" s="191"/>
      <c r="R234" s="191"/>
    </row>
    <row r="235" customFormat="false" ht="14.4" hidden="false" customHeight="false" outlineLevel="0" collapsed="false">
      <c r="A235" s="191" t="n">
        <v>190</v>
      </c>
      <c r="B235" s="191" t="s">
        <v>537</v>
      </c>
      <c r="C235" s="191" t="n">
        <v>4</v>
      </c>
      <c r="D235" s="191" t="s">
        <v>477</v>
      </c>
      <c r="E235" s="191" t="s">
        <v>524</v>
      </c>
      <c r="F235" s="191" t="n">
        <v>29</v>
      </c>
      <c r="G235" s="191" t="n">
        <v>9</v>
      </c>
      <c r="H235" s="191" t="n">
        <v>1.1</v>
      </c>
      <c r="I235" s="191" t="n">
        <v>12</v>
      </c>
      <c r="J235" s="191"/>
      <c r="K235" s="191"/>
      <c r="L235" s="191" t="n">
        <f aca="false">H235</f>
        <v>1.1</v>
      </c>
      <c r="M235" s="191"/>
      <c r="N235" s="191" t="s">
        <v>633</v>
      </c>
      <c r="O235" s="192" t="s">
        <v>570</v>
      </c>
      <c r="P235" s="191" t="s">
        <v>541</v>
      </c>
      <c r="Q235" s="191"/>
      <c r="R235" s="191"/>
    </row>
    <row r="236" customFormat="false" ht="14.4" hidden="false" customHeight="false" outlineLevel="0" collapsed="false">
      <c r="A236" s="191" t="n">
        <v>191</v>
      </c>
      <c r="B236" s="191" t="s">
        <v>537</v>
      </c>
      <c r="C236" s="191" t="n">
        <v>4</v>
      </c>
      <c r="D236" s="191" t="s">
        <v>477</v>
      </c>
      <c r="E236" s="191" t="s">
        <v>524</v>
      </c>
      <c r="F236" s="191" t="n">
        <v>29</v>
      </c>
      <c r="G236" s="191" t="n">
        <v>15</v>
      </c>
      <c r="H236" s="191" t="n">
        <v>3</v>
      </c>
      <c r="I236" s="191" t="n">
        <v>34</v>
      </c>
      <c r="J236" s="191"/>
      <c r="K236" s="191"/>
      <c r="L236" s="191" t="n">
        <f aca="false">H236</f>
        <v>3</v>
      </c>
      <c r="M236" s="191"/>
      <c r="N236" s="191" t="s">
        <v>633</v>
      </c>
      <c r="O236" s="192" t="s">
        <v>570</v>
      </c>
      <c r="P236" s="191" t="s">
        <v>541</v>
      </c>
      <c r="Q236" s="191"/>
      <c r="R236" s="191"/>
    </row>
    <row r="237" customFormat="false" ht="14.4" hidden="false" customHeight="false" outlineLevel="0" collapsed="false">
      <c r="A237" s="191" t="n">
        <v>192</v>
      </c>
      <c r="B237" s="191" t="s">
        <v>537</v>
      </c>
      <c r="C237" s="191" t="n">
        <v>1</v>
      </c>
      <c r="D237" s="191" t="s">
        <v>477</v>
      </c>
      <c r="E237" s="191" t="s">
        <v>634</v>
      </c>
      <c r="F237" s="191" t="n">
        <v>33</v>
      </c>
      <c r="G237" s="191" t="n">
        <v>7</v>
      </c>
      <c r="H237" s="191" t="n">
        <v>1.1</v>
      </c>
      <c r="I237" s="191" t="n">
        <v>12</v>
      </c>
      <c r="J237" s="191"/>
      <c r="K237" s="191"/>
      <c r="L237" s="191" t="n">
        <f aca="false">H237</f>
        <v>1.1</v>
      </c>
      <c r="M237" s="191"/>
      <c r="N237" s="191" t="s">
        <v>633</v>
      </c>
      <c r="O237" s="192" t="s">
        <v>570</v>
      </c>
      <c r="P237" s="191" t="s">
        <v>635</v>
      </c>
      <c r="Q237" s="191"/>
      <c r="R237" s="191"/>
    </row>
    <row r="238" customFormat="false" ht="14.4" hidden="false" customHeight="false" outlineLevel="0" collapsed="false">
      <c r="A238" s="191" t="n">
        <v>193</v>
      </c>
      <c r="B238" s="191" t="s">
        <v>537</v>
      </c>
      <c r="C238" s="191" t="n">
        <v>2</v>
      </c>
      <c r="D238" s="191" t="s">
        <v>477</v>
      </c>
      <c r="E238" s="191" t="s">
        <v>524</v>
      </c>
      <c r="F238" s="191" t="n">
        <v>63</v>
      </c>
      <c r="G238" s="191" t="n">
        <v>1</v>
      </c>
      <c r="H238" s="191" t="n">
        <v>1.5</v>
      </c>
      <c r="I238" s="191" t="n">
        <v>16</v>
      </c>
      <c r="J238" s="191"/>
      <c r="K238" s="191"/>
      <c r="L238" s="191" t="n">
        <f aca="false">H238</f>
        <v>1.5</v>
      </c>
      <c r="M238" s="191"/>
      <c r="N238" s="191" t="s">
        <v>633</v>
      </c>
      <c r="O238" s="192" t="s">
        <v>570</v>
      </c>
      <c r="P238" s="191" t="s">
        <v>539</v>
      </c>
      <c r="Q238" s="191"/>
      <c r="R238" s="191"/>
    </row>
    <row r="239" customFormat="false" ht="14.4" hidden="false" customHeight="false" outlineLevel="0" collapsed="false">
      <c r="A239" s="191" t="n">
        <v>194</v>
      </c>
      <c r="B239" s="191" t="s">
        <v>537</v>
      </c>
      <c r="C239" s="191" t="n">
        <v>2</v>
      </c>
      <c r="D239" s="191" t="s">
        <v>477</v>
      </c>
      <c r="E239" s="191" t="s">
        <v>524</v>
      </c>
      <c r="F239" s="191" t="n">
        <v>63</v>
      </c>
      <c r="G239" s="191" t="n">
        <v>2</v>
      </c>
      <c r="H239" s="191" t="n">
        <v>1.3</v>
      </c>
      <c r="I239" s="191" t="n">
        <v>14</v>
      </c>
      <c r="J239" s="191"/>
      <c r="K239" s="191"/>
      <c r="L239" s="191" t="n">
        <f aca="false">H239</f>
        <v>1.3</v>
      </c>
      <c r="M239" s="191"/>
      <c r="N239" s="191" t="s">
        <v>633</v>
      </c>
      <c r="O239" s="192" t="s">
        <v>570</v>
      </c>
      <c r="P239" s="191" t="s">
        <v>539</v>
      </c>
      <c r="Q239" s="191"/>
      <c r="R239" s="191"/>
    </row>
    <row r="240" customFormat="false" ht="14.4" hidden="false" customHeight="false" outlineLevel="0" collapsed="false">
      <c r="A240" s="191" t="n">
        <v>195</v>
      </c>
      <c r="B240" s="191" t="s">
        <v>537</v>
      </c>
      <c r="C240" s="191" t="n">
        <v>2</v>
      </c>
      <c r="D240" s="191" t="s">
        <v>477</v>
      </c>
      <c r="E240" s="191" t="s">
        <v>524</v>
      </c>
      <c r="F240" s="191" t="n">
        <v>72</v>
      </c>
      <c r="G240" s="191" t="n">
        <v>2</v>
      </c>
      <c r="H240" s="191" t="n">
        <v>2</v>
      </c>
      <c r="I240" s="191" t="n">
        <v>20</v>
      </c>
      <c r="J240" s="191"/>
      <c r="K240" s="191"/>
      <c r="L240" s="191" t="n">
        <f aca="false">H240</f>
        <v>2</v>
      </c>
      <c r="M240" s="191"/>
      <c r="N240" s="191" t="s">
        <v>633</v>
      </c>
      <c r="O240" s="192" t="s">
        <v>570</v>
      </c>
      <c r="P240" s="191" t="s">
        <v>539</v>
      </c>
      <c r="Q240" s="191"/>
      <c r="R240" s="191"/>
    </row>
    <row r="241" customFormat="false" ht="14.4" hidden="false" customHeight="false" outlineLevel="0" collapsed="false">
      <c r="A241" s="191" t="n">
        <v>196</v>
      </c>
      <c r="B241" s="191" t="s">
        <v>537</v>
      </c>
      <c r="C241" s="191" t="n">
        <v>2</v>
      </c>
      <c r="D241" s="191" t="s">
        <v>477</v>
      </c>
      <c r="E241" s="191" t="s">
        <v>524</v>
      </c>
      <c r="F241" s="191" t="n">
        <v>72</v>
      </c>
      <c r="G241" s="191" t="n">
        <v>3</v>
      </c>
      <c r="H241" s="191" t="n">
        <v>2.2</v>
      </c>
      <c r="I241" s="191" t="n">
        <v>24</v>
      </c>
      <c r="J241" s="191"/>
      <c r="K241" s="191"/>
      <c r="L241" s="191" t="n">
        <f aca="false">H241</f>
        <v>2.2</v>
      </c>
      <c r="M241" s="191"/>
      <c r="N241" s="191" t="s">
        <v>633</v>
      </c>
      <c r="O241" s="192" t="s">
        <v>570</v>
      </c>
      <c r="P241" s="191" t="s">
        <v>539</v>
      </c>
      <c r="Q241" s="191"/>
      <c r="R241" s="191"/>
    </row>
    <row r="242" customFormat="false" ht="14.4" hidden="false" customHeight="false" outlineLevel="0" collapsed="false">
      <c r="A242" s="191" t="n">
        <v>197</v>
      </c>
      <c r="B242" s="191" t="s">
        <v>537</v>
      </c>
      <c r="C242" s="191" t="n">
        <v>2</v>
      </c>
      <c r="D242" s="191" t="s">
        <v>477</v>
      </c>
      <c r="E242" s="191" t="s">
        <v>524</v>
      </c>
      <c r="F242" s="191" t="n">
        <v>72</v>
      </c>
      <c r="G242" s="191" t="n">
        <v>4</v>
      </c>
      <c r="H242" s="191" t="n">
        <v>3.8</v>
      </c>
      <c r="I242" s="191" t="n">
        <v>48</v>
      </c>
      <c r="J242" s="191"/>
      <c r="K242" s="191"/>
      <c r="L242" s="191" t="n">
        <f aca="false">H242</f>
        <v>3.8</v>
      </c>
      <c r="M242" s="191"/>
      <c r="N242" s="191" t="s">
        <v>633</v>
      </c>
      <c r="O242" s="192" t="s">
        <v>570</v>
      </c>
      <c r="P242" s="191" t="s">
        <v>539</v>
      </c>
      <c r="Q242" s="191"/>
      <c r="R242" s="191"/>
    </row>
    <row r="243" customFormat="false" ht="14.4" hidden="false" customHeight="false" outlineLevel="0" collapsed="false">
      <c r="A243" s="191" t="n">
        <v>198</v>
      </c>
      <c r="B243" s="191" t="s">
        <v>537</v>
      </c>
      <c r="C243" s="191" t="n">
        <v>2</v>
      </c>
      <c r="D243" s="191" t="s">
        <v>492</v>
      </c>
      <c r="E243" s="191" t="s">
        <v>524</v>
      </c>
      <c r="F243" s="191" t="n">
        <v>73</v>
      </c>
      <c r="G243" s="191" t="n">
        <v>2</v>
      </c>
      <c r="H243" s="191" t="n">
        <v>2.4</v>
      </c>
      <c r="I243" s="191" t="n">
        <v>31</v>
      </c>
      <c r="J243" s="191" t="n">
        <v>27</v>
      </c>
      <c r="K243" s="191"/>
      <c r="L243" s="191" t="n">
        <f aca="false">H243</f>
        <v>2.4</v>
      </c>
      <c r="M243" s="191"/>
      <c r="N243" s="191" t="s">
        <v>636</v>
      </c>
      <c r="O243" s="192" t="s">
        <v>570</v>
      </c>
      <c r="P243" s="191" t="s">
        <v>539</v>
      </c>
      <c r="Q243" s="191"/>
      <c r="R243" s="191"/>
    </row>
    <row r="244" customFormat="false" ht="14.4" hidden="false" customHeight="false" outlineLevel="0" collapsed="false">
      <c r="A244" s="191" t="n">
        <v>199</v>
      </c>
      <c r="B244" s="191" t="s">
        <v>537</v>
      </c>
      <c r="C244" s="191" t="n">
        <v>4</v>
      </c>
      <c r="D244" s="191" t="s">
        <v>584</v>
      </c>
      <c r="E244" s="191" t="s">
        <v>524</v>
      </c>
      <c r="F244" s="191" t="n">
        <v>22</v>
      </c>
      <c r="G244" s="191" t="n">
        <v>1</v>
      </c>
      <c r="H244" s="191" t="n">
        <v>4.4</v>
      </c>
      <c r="I244" s="191" t="n">
        <v>137</v>
      </c>
      <c r="J244" s="191" t="n">
        <v>119</v>
      </c>
      <c r="K244" s="191"/>
      <c r="L244" s="191" t="n">
        <f aca="false">H244</f>
        <v>4.4</v>
      </c>
      <c r="M244" s="191"/>
      <c r="N244" s="191" t="s">
        <v>637</v>
      </c>
      <c r="O244" s="192" t="s">
        <v>570</v>
      </c>
      <c r="P244" s="191" t="s">
        <v>541</v>
      </c>
      <c r="Q244" s="191"/>
      <c r="R244" s="191"/>
    </row>
    <row r="245" customFormat="false" ht="14.4" hidden="false" customHeight="false" outlineLevel="0" collapsed="false">
      <c r="A245" s="191" t="n">
        <v>200</v>
      </c>
      <c r="B245" s="191" t="s">
        <v>542</v>
      </c>
      <c r="C245" s="191" t="n">
        <v>4</v>
      </c>
      <c r="D245" s="191" t="s">
        <v>475</v>
      </c>
      <c r="E245" s="191" t="s">
        <v>524</v>
      </c>
      <c r="F245" s="191" t="n">
        <v>18</v>
      </c>
      <c r="G245" s="191" t="n">
        <v>8</v>
      </c>
      <c r="H245" s="191" t="n">
        <v>1.6</v>
      </c>
      <c r="I245" s="191" t="n">
        <v>8</v>
      </c>
      <c r="J245" s="191"/>
      <c r="K245" s="191"/>
      <c r="L245" s="191" t="n">
        <f aca="false">H245</f>
        <v>1.6</v>
      </c>
      <c r="M245" s="191"/>
      <c r="N245" s="191" t="s">
        <v>638</v>
      </c>
      <c r="O245" s="192" t="s">
        <v>570</v>
      </c>
      <c r="P245" s="191" t="s">
        <v>639</v>
      </c>
      <c r="Q245" s="191"/>
      <c r="R245" s="191"/>
    </row>
    <row r="246" customFormat="false" ht="14.4" hidden="false" customHeight="false" outlineLevel="0" collapsed="false">
      <c r="A246" s="191" t="n">
        <v>201</v>
      </c>
      <c r="B246" s="191" t="s">
        <v>542</v>
      </c>
      <c r="C246" s="191" t="n">
        <v>4</v>
      </c>
      <c r="D246" s="191" t="s">
        <v>475</v>
      </c>
      <c r="E246" s="191" t="s">
        <v>524</v>
      </c>
      <c r="F246" s="191" t="n">
        <v>20</v>
      </c>
      <c r="G246" s="191" t="n">
        <v>4</v>
      </c>
      <c r="H246" s="191" t="n">
        <v>2.3</v>
      </c>
      <c r="I246" s="191" t="n">
        <v>8</v>
      </c>
      <c r="J246" s="191"/>
      <c r="K246" s="191"/>
      <c r="L246" s="191" t="n">
        <f aca="false">H246</f>
        <v>2.3</v>
      </c>
      <c r="M246" s="191"/>
      <c r="N246" s="191" t="s">
        <v>638</v>
      </c>
      <c r="O246" s="192" t="s">
        <v>570</v>
      </c>
      <c r="P246" s="191" t="s">
        <v>639</v>
      </c>
      <c r="Q246" s="191"/>
      <c r="R246" s="191"/>
    </row>
    <row r="247" customFormat="false" ht="14.4" hidden="false" customHeight="false" outlineLevel="0" collapsed="false">
      <c r="A247" s="191" t="n">
        <v>202</v>
      </c>
      <c r="B247" s="191" t="s">
        <v>542</v>
      </c>
      <c r="C247" s="191" t="n">
        <v>4</v>
      </c>
      <c r="D247" s="191" t="s">
        <v>475</v>
      </c>
      <c r="E247" s="191" t="s">
        <v>524</v>
      </c>
      <c r="F247" s="191" t="n">
        <v>28</v>
      </c>
      <c r="G247" s="191" t="n">
        <v>5</v>
      </c>
      <c r="H247" s="191" t="n">
        <v>3.2</v>
      </c>
      <c r="I247" s="191" t="n">
        <v>16</v>
      </c>
      <c r="J247" s="191"/>
      <c r="K247" s="191"/>
      <c r="L247" s="191" t="n">
        <f aca="false">H247</f>
        <v>3.2</v>
      </c>
      <c r="M247" s="191"/>
      <c r="N247" s="191" t="s">
        <v>638</v>
      </c>
      <c r="O247" s="192" t="s">
        <v>570</v>
      </c>
      <c r="P247" s="191" t="s">
        <v>541</v>
      </c>
      <c r="Q247" s="191"/>
      <c r="R247" s="191"/>
    </row>
    <row r="248" customFormat="false" ht="14.4" hidden="false" customHeight="false" outlineLevel="0" collapsed="false">
      <c r="A248" s="191" t="n">
        <v>203</v>
      </c>
      <c r="B248" s="191" t="s">
        <v>542</v>
      </c>
      <c r="C248" s="191" t="n">
        <v>4</v>
      </c>
      <c r="D248" s="191" t="s">
        <v>475</v>
      </c>
      <c r="E248" s="191" t="s">
        <v>524</v>
      </c>
      <c r="F248" s="191" t="n">
        <v>38</v>
      </c>
      <c r="G248" s="191" t="n">
        <v>4</v>
      </c>
      <c r="H248" s="191" t="n">
        <v>1.4</v>
      </c>
      <c r="I248" s="191" t="n">
        <v>10</v>
      </c>
      <c r="J248" s="191"/>
      <c r="K248" s="191"/>
      <c r="L248" s="191" t="n">
        <f aca="false">H248</f>
        <v>1.4</v>
      </c>
      <c r="M248" s="191"/>
      <c r="N248" s="191" t="s">
        <v>638</v>
      </c>
      <c r="O248" s="192" t="s">
        <v>570</v>
      </c>
      <c r="P248" s="191" t="s">
        <v>544</v>
      </c>
      <c r="Q248" s="191"/>
      <c r="R248" s="191"/>
    </row>
    <row r="249" customFormat="false" ht="14.4" hidden="false" customHeight="false" outlineLevel="0" collapsed="false">
      <c r="A249" s="191" t="n">
        <v>204</v>
      </c>
      <c r="B249" s="191" t="s">
        <v>542</v>
      </c>
      <c r="C249" s="191" t="n">
        <v>4</v>
      </c>
      <c r="D249" s="191" t="s">
        <v>477</v>
      </c>
      <c r="E249" s="191" t="s">
        <v>524</v>
      </c>
      <c r="F249" s="191" t="n">
        <v>16</v>
      </c>
      <c r="G249" s="191" t="n">
        <v>7</v>
      </c>
      <c r="H249" s="191" t="n">
        <v>3.6</v>
      </c>
      <c r="I249" s="191" t="n">
        <v>96</v>
      </c>
      <c r="J249" s="191" t="n">
        <v>87</v>
      </c>
      <c r="K249" s="191"/>
      <c r="L249" s="191" t="n">
        <f aca="false">H249</f>
        <v>3.6</v>
      </c>
      <c r="M249" s="191"/>
      <c r="N249" s="191" t="s">
        <v>640</v>
      </c>
      <c r="O249" s="192" t="s">
        <v>570</v>
      </c>
      <c r="P249" s="191" t="s">
        <v>541</v>
      </c>
      <c r="Q249" s="191"/>
      <c r="R249" s="191"/>
    </row>
    <row r="250" customFormat="false" ht="14.4" hidden="false" customHeight="false" outlineLevel="0" collapsed="false">
      <c r="A250" s="191" t="n">
        <v>205</v>
      </c>
      <c r="B250" s="191" t="s">
        <v>542</v>
      </c>
      <c r="C250" s="191" t="n">
        <v>4</v>
      </c>
      <c r="D250" s="191" t="s">
        <v>477</v>
      </c>
      <c r="E250" s="191" t="s">
        <v>524</v>
      </c>
      <c r="F250" s="191" t="n">
        <v>41</v>
      </c>
      <c r="G250" s="191" t="n">
        <v>18</v>
      </c>
      <c r="H250" s="191" t="n">
        <v>1.4</v>
      </c>
      <c r="I250" s="191" t="n">
        <v>17</v>
      </c>
      <c r="J250" s="191"/>
      <c r="K250" s="191"/>
      <c r="L250" s="191" t="n">
        <f aca="false">H250</f>
        <v>1.4</v>
      </c>
      <c r="M250" s="191"/>
      <c r="N250" s="191" t="s">
        <v>640</v>
      </c>
      <c r="O250" s="192" t="s">
        <v>570</v>
      </c>
      <c r="P250" s="191" t="s">
        <v>544</v>
      </c>
      <c r="Q250" s="191"/>
      <c r="R250" s="191"/>
    </row>
    <row r="251" customFormat="false" ht="14.4" hidden="false" customHeight="false" outlineLevel="0" collapsed="false">
      <c r="A251" s="191" t="n">
        <v>206</v>
      </c>
      <c r="B251" s="191" t="s">
        <v>542</v>
      </c>
      <c r="C251" s="191" t="n">
        <v>4</v>
      </c>
      <c r="D251" s="191" t="s">
        <v>477</v>
      </c>
      <c r="E251" s="191" t="s">
        <v>524</v>
      </c>
      <c r="F251" s="191" t="n">
        <v>41</v>
      </c>
      <c r="G251" s="191" t="n">
        <v>20</v>
      </c>
      <c r="H251" s="191" t="n">
        <v>2.9</v>
      </c>
      <c r="I251" s="191" t="n">
        <v>40</v>
      </c>
      <c r="J251" s="191"/>
      <c r="K251" s="191"/>
      <c r="L251" s="191" t="n">
        <f aca="false">H251</f>
        <v>2.9</v>
      </c>
      <c r="M251" s="191"/>
      <c r="N251" s="191" t="s">
        <v>640</v>
      </c>
      <c r="O251" s="192" t="s">
        <v>570</v>
      </c>
      <c r="P251" s="191" t="s">
        <v>544</v>
      </c>
      <c r="Q251" s="191"/>
      <c r="R251" s="191"/>
    </row>
    <row r="252" customFormat="false" ht="14.4" hidden="false" customHeight="false" outlineLevel="0" collapsed="false">
      <c r="A252" s="191" t="n">
        <v>207</v>
      </c>
      <c r="B252" s="191" t="s">
        <v>542</v>
      </c>
      <c r="C252" s="191" t="n">
        <v>4</v>
      </c>
      <c r="D252" s="191" t="s">
        <v>477</v>
      </c>
      <c r="E252" s="191" t="s">
        <v>524</v>
      </c>
      <c r="F252" s="191" t="n">
        <v>41</v>
      </c>
      <c r="G252" s="191" t="n">
        <v>21</v>
      </c>
      <c r="H252" s="191" t="n">
        <v>3.1</v>
      </c>
      <c r="I252" s="191" t="n">
        <v>38</v>
      </c>
      <c r="J252" s="191"/>
      <c r="K252" s="191"/>
      <c r="L252" s="191" t="n">
        <f aca="false">H252</f>
        <v>3.1</v>
      </c>
      <c r="M252" s="191"/>
      <c r="N252" s="191" t="s">
        <v>640</v>
      </c>
      <c r="O252" s="192" t="s">
        <v>570</v>
      </c>
      <c r="P252" s="191" t="s">
        <v>544</v>
      </c>
      <c r="Q252" s="191"/>
      <c r="R252" s="191"/>
    </row>
    <row r="253" customFormat="false" ht="14.4" hidden="false" customHeight="false" outlineLevel="0" collapsed="false">
      <c r="A253" s="191" t="n">
        <v>208</v>
      </c>
      <c r="B253" s="191" t="s">
        <v>542</v>
      </c>
      <c r="C253" s="191" t="n">
        <v>4</v>
      </c>
      <c r="D253" s="191" t="s">
        <v>477</v>
      </c>
      <c r="E253" s="191" t="s">
        <v>524</v>
      </c>
      <c r="F253" s="191" t="n">
        <v>46</v>
      </c>
      <c r="G253" s="191" t="n">
        <v>4</v>
      </c>
      <c r="H253" s="191" t="n">
        <v>2.8</v>
      </c>
      <c r="I253" s="191" t="n">
        <v>29</v>
      </c>
      <c r="J253" s="191"/>
      <c r="K253" s="191"/>
      <c r="L253" s="191" t="n">
        <f aca="false">H253</f>
        <v>2.8</v>
      </c>
      <c r="M253" s="191"/>
      <c r="N253" s="191" t="s">
        <v>640</v>
      </c>
      <c r="O253" s="192" t="s">
        <v>570</v>
      </c>
      <c r="P253" s="191" t="s">
        <v>544</v>
      </c>
      <c r="Q253" s="191"/>
      <c r="R253" s="191"/>
    </row>
    <row r="254" customFormat="false" ht="14.4" hidden="false" customHeight="false" outlineLevel="0" collapsed="false">
      <c r="A254" s="191" t="n">
        <v>209</v>
      </c>
      <c r="B254" s="191" t="s">
        <v>542</v>
      </c>
      <c r="C254" s="191" t="n">
        <v>4</v>
      </c>
      <c r="D254" s="191" t="s">
        <v>492</v>
      </c>
      <c r="E254" s="191" t="s">
        <v>524</v>
      </c>
      <c r="F254" s="191" t="n">
        <v>19</v>
      </c>
      <c r="G254" s="191" t="n">
        <v>10</v>
      </c>
      <c r="H254" s="191" t="n">
        <v>4.6</v>
      </c>
      <c r="I254" s="191" t="n">
        <v>110</v>
      </c>
      <c r="J254" s="191" t="n">
        <v>102</v>
      </c>
      <c r="K254" s="191"/>
      <c r="L254" s="191" t="n">
        <f aca="false">H254</f>
        <v>4.6</v>
      </c>
      <c r="M254" s="191"/>
      <c r="N254" s="191" t="s">
        <v>641</v>
      </c>
      <c r="O254" s="192" t="s">
        <v>570</v>
      </c>
      <c r="P254" s="191" t="s">
        <v>639</v>
      </c>
      <c r="Q254" s="191"/>
      <c r="R254" s="191"/>
    </row>
    <row r="255" customFormat="false" ht="14.4" hidden="false" customHeight="false" outlineLevel="0" collapsed="false">
      <c r="A255" s="191" t="n">
        <v>210</v>
      </c>
      <c r="B255" s="191" t="s">
        <v>542</v>
      </c>
      <c r="C255" s="191" t="n">
        <v>4</v>
      </c>
      <c r="D255" s="191" t="s">
        <v>492</v>
      </c>
      <c r="E255" s="191" t="s">
        <v>524</v>
      </c>
      <c r="F255" s="191" t="n">
        <v>39</v>
      </c>
      <c r="G255" s="191" t="n">
        <v>12</v>
      </c>
      <c r="H255" s="191" t="n">
        <v>0.9</v>
      </c>
      <c r="I255" s="191" t="n">
        <v>39</v>
      </c>
      <c r="J255" s="191" t="n">
        <v>36</v>
      </c>
      <c r="K255" s="191"/>
      <c r="L255" s="191" t="n">
        <f aca="false">H255</f>
        <v>0.9</v>
      </c>
      <c r="M255" s="191"/>
      <c r="N255" s="191" t="s">
        <v>641</v>
      </c>
      <c r="O255" s="192" t="s">
        <v>570</v>
      </c>
      <c r="P255" s="191" t="s">
        <v>544</v>
      </c>
      <c r="Q255" s="191"/>
      <c r="R255" s="191"/>
    </row>
    <row r="256" customFormat="false" ht="14.4" hidden="false" customHeight="false" outlineLevel="0" collapsed="false">
      <c r="A256" s="191" t="n">
        <v>211</v>
      </c>
      <c r="B256" s="191" t="s">
        <v>542</v>
      </c>
      <c r="C256" s="191" t="n">
        <v>4</v>
      </c>
      <c r="D256" s="191" t="s">
        <v>584</v>
      </c>
      <c r="E256" s="191" t="s">
        <v>524</v>
      </c>
      <c r="F256" s="191" t="n">
        <v>7</v>
      </c>
      <c r="G256" s="191" t="n">
        <v>1</v>
      </c>
      <c r="H256" s="191" t="n">
        <v>3.5</v>
      </c>
      <c r="I256" s="191" t="n">
        <v>155</v>
      </c>
      <c r="J256" s="191" t="n">
        <v>143</v>
      </c>
      <c r="K256" s="191"/>
      <c r="L256" s="191" t="n">
        <f aca="false">H256</f>
        <v>3.5</v>
      </c>
      <c r="M256" s="191"/>
      <c r="N256" s="191" t="s">
        <v>642</v>
      </c>
      <c r="O256" s="192" t="s">
        <v>570</v>
      </c>
      <c r="P256" s="191" t="s">
        <v>639</v>
      </c>
      <c r="Q256" s="191"/>
      <c r="R256" s="191"/>
    </row>
    <row r="257" customFormat="false" ht="14.4" hidden="false" customHeight="false" outlineLevel="0" collapsed="false">
      <c r="A257" s="191" t="n">
        <v>212</v>
      </c>
      <c r="B257" s="191" t="s">
        <v>542</v>
      </c>
      <c r="C257" s="191" t="n">
        <v>4</v>
      </c>
      <c r="D257" s="191" t="s">
        <v>584</v>
      </c>
      <c r="E257" s="191" t="s">
        <v>524</v>
      </c>
      <c r="F257" s="191" t="n">
        <v>10</v>
      </c>
      <c r="G257" s="191" t="n">
        <v>4</v>
      </c>
      <c r="H257" s="191" t="n">
        <v>1</v>
      </c>
      <c r="I257" s="191" t="n">
        <v>17</v>
      </c>
      <c r="J257" s="191" t="n">
        <v>15</v>
      </c>
      <c r="K257" s="191"/>
      <c r="L257" s="191" t="n">
        <f aca="false">H257</f>
        <v>1</v>
      </c>
      <c r="M257" s="191"/>
      <c r="N257" s="191" t="s">
        <v>642</v>
      </c>
      <c r="O257" s="192" t="s">
        <v>570</v>
      </c>
      <c r="P257" s="191" t="s">
        <v>639</v>
      </c>
      <c r="Q257" s="191"/>
      <c r="R257" s="191"/>
    </row>
    <row r="258" customFormat="false" ht="14.4" hidden="false" customHeight="false" outlineLevel="0" collapsed="false">
      <c r="A258" s="191" t="n">
        <v>213</v>
      </c>
      <c r="B258" s="191" t="s">
        <v>545</v>
      </c>
      <c r="C258" s="191" t="n">
        <v>4</v>
      </c>
      <c r="D258" s="191" t="s">
        <v>475</v>
      </c>
      <c r="E258" s="191" t="s">
        <v>524</v>
      </c>
      <c r="F258" s="191" t="n">
        <v>10</v>
      </c>
      <c r="G258" s="191" t="n">
        <v>7</v>
      </c>
      <c r="H258" s="191" t="n">
        <v>2.3</v>
      </c>
      <c r="I258" s="191" t="n">
        <v>7</v>
      </c>
      <c r="J258" s="191"/>
      <c r="K258" s="191"/>
      <c r="L258" s="191" t="n">
        <f aca="false">H258</f>
        <v>2.3</v>
      </c>
      <c r="M258" s="191"/>
      <c r="N258" s="191" t="s">
        <v>643</v>
      </c>
      <c r="O258" s="192" t="s">
        <v>570</v>
      </c>
      <c r="P258" s="191" t="s">
        <v>644</v>
      </c>
      <c r="Q258" s="191"/>
      <c r="R258" s="191"/>
    </row>
    <row r="259" customFormat="false" ht="14.4" hidden="false" customHeight="false" outlineLevel="0" collapsed="false">
      <c r="A259" s="191" t="n">
        <v>214</v>
      </c>
      <c r="B259" s="191" t="s">
        <v>545</v>
      </c>
      <c r="C259" s="191" t="n">
        <v>4</v>
      </c>
      <c r="D259" s="191" t="s">
        <v>475</v>
      </c>
      <c r="E259" s="191" t="s">
        <v>524</v>
      </c>
      <c r="F259" s="191" t="n">
        <v>10</v>
      </c>
      <c r="G259" s="191" t="n">
        <v>9</v>
      </c>
      <c r="H259" s="191" t="n">
        <v>1.1</v>
      </c>
      <c r="I259" s="191" t="n">
        <v>3</v>
      </c>
      <c r="J259" s="191"/>
      <c r="K259" s="191"/>
      <c r="L259" s="191" t="n">
        <f aca="false">H259</f>
        <v>1.1</v>
      </c>
      <c r="M259" s="191"/>
      <c r="N259" s="191" t="s">
        <v>643</v>
      </c>
      <c r="O259" s="192" t="s">
        <v>570</v>
      </c>
      <c r="P259" s="191" t="s">
        <v>644</v>
      </c>
      <c r="Q259" s="191"/>
      <c r="R259" s="191"/>
    </row>
    <row r="260" customFormat="false" ht="14.4" hidden="false" customHeight="false" outlineLevel="0" collapsed="false">
      <c r="A260" s="191" t="n">
        <v>215</v>
      </c>
      <c r="B260" s="191" t="s">
        <v>545</v>
      </c>
      <c r="C260" s="191" t="n">
        <v>2</v>
      </c>
      <c r="D260" s="191" t="s">
        <v>475</v>
      </c>
      <c r="E260" s="191" t="s">
        <v>610</v>
      </c>
      <c r="F260" s="191" t="n">
        <v>15</v>
      </c>
      <c r="G260" s="191" t="n">
        <v>13</v>
      </c>
      <c r="H260" s="191" t="n">
        <v>2</v>
      </c>
      <c r="I260" s="191" t="n">
        <v>6</v>
      </c>
      <c r="J260" s="191"/>
      <c r="K260" s="191"/>
      <c r="L260" s="191" t="n">
        <f aca="false">H260</f>
        <v>2</v>
      </c>
      <c r="M260" s="191"/>
      <c r="N260" s="191" t="s">
        <v>643</v>
      </c>
      <c r="O260" s="192" t="s">
        <v>570</v>
      </c>
      <c r="P260" s="191" t="s">
        <v>547</v>
      </c>
      <c r="Q260" s="191"/>
      <c r="R260" s="191"/>
    </row>
    <row r="261" customFormat="false" ht="14.4" hidden="false" customHeight="false" outlineLevel="0" collapsed="false">
      <c r="A261" s="191" t="n">
        <v>216</v>
      </c>
      <c r="B261" s="191" t="s">
        <v>545</v>
      </c>
      <c r="C261" s="191" t="n">
        <v>4</v>
      </c>
      <c r="D261" s="191" t="s">
        <v>475</v>
      </c>
      <c r="E261" s="191" t="s">
        <v>524</v>
      </c>
      <c r="F261" s="191" t="n">
        <v>18</v>
      </c>
      <c r="G261" s="191" t="n">
        <v>8</v>
      </c>
      <c r="H261" s="191" t="n">
        <v>2.7</v>
      </c>
      <c r="I261" s="191" t="n">
        <v>16</v>
      </c>
      <c r="J261" s="191"/>
      <c r="K261" s="191"/>
      <c r="L261" s="191" t="n">
        <f aca="false">H261</f>
        <v>2.7</v>
      </c>
      <c r="M261" s="191"/>
      <c r="N261" s="191" t="s">
        <v>643</v>
      </c>
      <c r="O261" s="192" t="s">
        <v>570</v>
      </c>
      <c r="P261" s="191" t="s">
        <v>547</v>
      </c>
      <c r="Q261" s="191"/>
      <c r="R261" s="191"/>
    </row>
    <row r="262" customFormat="false" ht="14.4" hidden="false" customHeight="false" outlineLevel="0" collapsed="false">
      <c r="A262" s="191" t="n">
        <v>217</v>
      </c>
      <c r="B262" s="191" t="s">
        <v>545</v>
      </c>
      <c r="C262" s="191" t="n">
        <v>4</v>
      </c>
      <c r="D262" s="191" t="s">
        <v>475</v>
      </c>
      <c r="E262" s="191" t="s">
        <v>524</v>
      </c>
      <c r="F262" s="191" t="n">
        <v>28</v>
      </c>
      <c r="G262" s="191" t="n">
        <v>1</v>
      </c>
      <c r="H262" s="191" t="n">
        <v>1.7</v>
      </c>
      <c r="I262" s="191" t="n">
        <v>9</v>
      </c>
      <c r="J262" s="191"/>
      <c r="K262" s="191"/>
      <c r="L262" s="191" t="n">
        <f aca="false">H262</f>
        <v>1.7</v>
      </c>
      <c r="M262" s="191"/>
      <c r="N262" s="191" t="s">
        <v>643</v>
      </c>
      <c r="O262" s="192" t="s">
        <v>570</v>
      </c>
      <c r="P262" s="191" t="s">
        <v>548</v>
      </c>
      <c r="Q262" s="191"/>
      <c r="R262" s="191"/>
    </row>
    <row r="263" customFormat="false" ht="14.4" hidden="false" customHeight="false" outlineLevel="0" collapsed="false">
      <c r="A263" s="191" t="n">
        <v>218</v>
      </c>
      <c r="B263" s="191" t="s">
        <v>545</v>
      </c>
      <c r="C263" s="191" t="n">
        <v>4</v>
      </c>
      <c r="D263" s="191" t="s">
        <v>475</v>
      </c>
      <c r="E263" s="191" t="s">
        <v>524</v>
      </c>
      <c r="F263" s="191" t="n">
        <v>35</v>
      </c>
      <c r="G263" s="191" t="n">
        <v>8</v>
      </c>
      <c r="H263" s="191" t="n">
        <v>2.2</v>
      </c>
      <c r="I263" s="191" t="n">
        <v>11</v>
      </c>
      <c r="J263" s="191"/>
      <c r="K263" s="191"/>
      <c r="L263" s="191" t="n">
        <f aca="false">H263</f>
        <v>2.2</v>
      </c>
      <c r="M263" s="191"/>
      <c r="N263" s="191" t="s">
        <v>643</v>
      </c>
      <c r="O263" s="192" t="s">
        <v>570</v>
      </c>
      <c r="P263" s="191" t="s">
        <v>645</v>
      </c>
      <c r="Q263" s="191"/>
      <c r="R263" s="191"/>
    </row>
    <row r="264" customFormat="false" ht="14.4" hidden="false" customHeight="false" outlineLevel="0" collapsed="false">
      <c r="A264" s="191" t="n">
        <v>219</v>
      </c>
      <c r="B264" s="191" t="s">
        <v>545</v>
      </c>
      <c r="C264" s="191" t="n">
        <v>4</v>
      </c>
      <c r="D264" s="191" t="s">
        <v>475</v>
      </c>
      <c r="E264" s="191" t="s">
        <v>524</v>
      </c>
      <c r="F264" s="191" t="n">
        <v>35</v>
      </c>
      <c r="G264" s="191" t="n">
        <v>10</v>
      </c>
      <c r="H264" s="191" t="n">
        <v>2.4</v>
      </c>
      <c r="I264" s="191" t="n">
        <v>13</v>
      </c>
      <c r="J264" s="191"/>
      <c r="K264" s="191"/>
      <c r="L264" s="191" t="n">
        <f aca="false">H264</f>
        <v>2.4</v>
      </c>
      <c r="M264" s="191"/>
      <c r="N264" s="191" t="s">
        <v>643</v>
      </c>
      <c r="O264" s="192" t="s">
        <v>570</v>
      </c>
      <c r="P264" s="191" t="s">
        <v>645</v>
      </c>
      <c r="Q264" s="191"/>
      <c r="R264" s="191"/>
    </row>
    <row r="265" customFormat="false" ht="14.4" hidden="false" customHeight="false" outlineLevel="0" collapsed="false">
      <c r="A265" s="191" t="n">
        <v>220</v>
      </c>
      <c r="B265" s="191" t="s">
        <v>545</v>
      </c>
      <c r="C265" s="191" t="n">
        <v>4</v>
      </c>
      <c r="D265" s="191" t="s">
        <v>475</v>
      </c>
      <c r="E265" s="191" t="s">
        <v>524</v>
      </c>
      <c r="F265" s="191" t="n">
        <v>40</v>
      </c>
      <c r="G265" s="191" t="n">
        <v>11</v>
      </c>
      <c r="H265" s="191" t="n">
        <v>2</v>
      </c>
      <c r="I265" s="191" t="n">
        <v>14</v>
      </c>
      <c r="J265" s="191"/>
      <c r="K265" s="191"/>
      <c r="L265" s="191" t="n">
        <f aca="false">H265</f>
        <v>2</v>
      </c>
      <c r="M265" s="191"/>
      <c r="N265" s="191" t="s">
        <v>643</v>
      </c>
      <c r="O265" s="192" t="s">
        <v>570</v>
      </c>
      <c r="P265" s="191" t="s">
        <v>548</v>
      </c>
      <c r="Q265" s="191"/>
      <c r="R265" s="191"/>
    </row>
    <row r="266" customFormat="false" ht="14.4" hidden="false" customHeight="false" outlineLevel="0" collapsed="false">
      <c r="A266" s="191" t="n">
        <v>221</v>
      </c>
      <c r="B266" s="191" t="s">
        <v>545</v>
      </c>
      <c r="C266" s="191" t="n">
        <v>4</v>
      </c>
      <c r="D266" s="191" t="s">
        <v>475</v>
      </c>
      <c r="E266" s="191" t="s">
        <v>524</v>
      </c>
      <c r="F266" s="191" t="n">
        <v>43</v>
      </c>
      <c r="G266" s="191" t="n">
        <v>1</v>
      </c>
      <c r="H266" s="191" t="n">
        <v>4.2</v>
      </c>
      <c r="I266" s="191" t="n">
        <v>32</v>
      </c>
      <c r="J266" s="191"/>
      <c r="K266" s="191"/>
      <c r="L266" s="191" t="n">
        <f aca="false">H266</f>
        <v>4.2</v>
      </c>
      <c r="M266" s="191"/>
      <c r="N266" s="191" t="s">
        <v>643</v>
      </c>
      <c r="O266" s="192" t="s">
        <v>570</v>
      </c>
      <c r="P266" s="191" t="s">
        <v>548</v>
      </c>
      <c r="Q266" s="191"/>
      <c r="R266" s="191"/>
    </row>
    <row r="267" customFormat="false" ht="14.4" hidden="false" customHeight="false" outlineLevel="0" collapsed="false">
      <c r="A267" s="191" t="n">
        <v>222</v>
      </c>
      <c r="B267" s="191" t="s">
        <v>545</v>
      </c>
      <c r="C267" s="191" t="n">
        <v>4</v>
      </c>
      <c r="D267" s="191" t="s">
        <v>475</v>
      </c>
      <c r="E267" s="191" t="s">
        <v>524</v>
      </c>
      <c r="F267" s="191" t="n">
        <v>44</v>
      </c>
      <c r="G267" s="191" t="n">
        <v>4</v>
      </c>
      <c r="H267" s="191" t="n">
        <v>2.8</v>
      </c>
      <c r="I267" s="191" t="n">
        <v>12</v>
      </c>
      <c r="J267" s="191"/>
      <c r="K267" s="191"/>
      <c r="L267" s="191" t="n">
        <f aca="false">H267</f>
        <v>2.8</v>
      </c>
      <c r="M267" s="191"/>
      <c r="N267" s="191" t="s">
        <v>643</v>
      </c>
      <c r="O267" s="192" t="s">
        <v>570</v>
      </c>
      <c r="P267" s="191" t="s">
        <v>548</v>
      </c>
      <c r="Q267" s="191"/>
      <c r="R267" s="191"/>
    </row>
    <row r="268" customFormat="false" ht="14.4" hidden="false" customHeight="false" outlineLevel="0" collapsed="false">
      <c r="A268" s="191" t="n">
        <v>223</v>
      </c>
      <c r="B268" s="191" t="s">
        <v>545</v>
      </c>
      <c r="C268" s="191" t="n">
        <v>4</v>
      </c>
      <c r="D268" s="191" t="s">
        <v>475</v>
      </c>
      <c r="E268" s="191" t="s">
        <v>524</v>
      </c>
      <c r="F268" s="191" t="n">
        <v>48</v>
      </c>
      <c r="G268" s="191" t="n">
        <v>9</v>
      </c>
      <c r="H268" s="191" t="n">
        <v>3.7</v>
      </c>
      <c r="I268" s="191" t="n">
        <v>32</v>
      </c>
      <c r="J268" s="191"/>
      <c r="K268" s="191"/>
      <c r="L268" s="191" t="n">
        <f aca="false">H268</f>
        <v>3.7</v>
      </c>
      <c r="M268" s="191"/>
      <c r="N268" s="191" t="s">
        <v>643</v>
      </c>
      <c r="O268" s="192" t="s">
        <v>570</v>
      </c>
      <c r="P268" s="191" t="s">
        <v>548</v>
      </c>
      <c r="Q268" s="191"/>
      <c r="R268" s="191"/>
    </row>
    <row r="269" customFormat="false" ht="14.4" hidden="false" customHeight="false" outlineLevel="0" collapsed="false">
      <c r="A269" s="191" t="n">
        <v>224</v>
      </c>
      <c r="B269" s="191" t="s">
        <v>545</v>
      </c>
      <c r="C269" s="191" t="n">
        <v>3</v>
      </c>
      <c r="D269" s="191" t="s">
        <v>475</v>
      </c>
      <c r="E269" s="191" t="s">
        <v>524</v>
      </c>
      <c r="F269" s="191" t="n">
        <v>65</v>
      </c>
      <c r="G269" s="191" t="n">
        <v>20</v>
      </c>
      <c r="H269" s="191" t="n">
        <v>2.5</v>
      </c>
      <c r="I269" s="191" t="n">
        <v>16</v>
      </c>
      <c r="J269" s="191"/>
      <c r="K269" s="191"/>
      <c r="L269" s="191" t="n">
        <f aca="false">H269</f>
        <v>2.5</v>
      </c>
      <c r="M269" s="191"/>
      <c r="N269" s="191" t="s">
        <v>643</v>
      </c>
      <c r="O269" s="192" t="s">
        <v>570</v>
      </c>
      <c r="P269" s="191" t="s">
        <v>548</v>
      </c>
      <c r="Q269" s="191"/>
      <c r="R269" s="191"/>
    </row>
    <row r="270" customFormat="false" ht="14.4" hidden="false" customHeight="false" outlineLevel="0" collapsed="false">
      <c r="A270" s="191" t="n">
        <v>225</v>
      </c>
      <c r="B270" s="191" t="s">
        <v>545</v>
      </c>
      <c r="C270" s="191" t="n">
        <v>4</v>
      </c>
      <c r="D270" s="191" t="s">
        <v>475</v>
      </c>
      <c r="E270" s="191" t="s">
        <v>524</v>
      </c>
      <c r="F270" s="191" t="n">
        <v>76</v>
      </c>
      <c r="G270" s="191" t="n">
        <v>7</v>
      </c>
      <c r="H270" s="191" t="n">
        <v>2.5</v>
      </c>
      <c r="I270" s="191" t="n">
        <v>14</v>
      </c>
      <c r="J270" s="191"/>
      <c r="K270" s="191"/>
      <c r="L270" s="191" t="n">
        <f aca="false">H270</f>
        <v>2.5</v>
      </c>
      <c r="M270" s="191"/>
      <c r="N270" s="191" t="s">
        <v>643</v>
      </c>
      <c r="O270" s="192" t="s">
        <v>570</v>
      </c>
      <c r="P270" s="191" t="s">
        <v>646</v>
      </c>
      <c r="Q270" s="191"/>
      <c r="R270" s="191"/>
    </row>
    <row r="271" customFormat="false" ht="14.4" hidden="false" customHeight="false" outlineLevel="0" collapsed="false">
      <c r="A271" s="191" t="n">
        <v>226</v>
      </c>
      <c r="B271" s="191" t="s">
        <v>545</v>
      </c>
      <c r="C271" s="191" t="n">
        <v>4</v>
      </c>
      <c r="D271" s="191" t="s">
        <v>475</v>
      </c>
      <c r="E271" s="191" t="s">
        <v>524</v>
      </c>
      <c r="F271" s="191" t="n">
        <v>78</v>
      </c>
      <c r="G271" s="191" t="n">
        <v>9</v>
      </c>
      <c r="H271" s="191" t="n">
        <v>1.4</v>
      </c>
      <c r="I271" s="191" t="n">
        <v>11</v>
      </c>
      <c r="J271" s="191"/>
      <c r="K271" s="191"/>
      <c r="L271" s="191" t="n">
        <f aca="false">H271</f>
        <v>1.4</v>
      </c>
      <c r="M271" s="191"/>
      <c r="N271" s="191" t="s">
        <v>643</v>
      </c>
      <c r="O271" s="192" t="s">
        <v>570</v>
      </c>
      <c r="P271" s="191" t="s">
        <v>646</v>
      </c>
      <c r="Q271" s="191"/>
      <c r="R271" s="191"/>
    </row>
    <row r="272" customFormat="false" ht="14.4" hidden="false" customHeight="false" outlineLevel="0" collapsed="false">
      <c r="A272" s="191" t="n">
        <v>227</v>
      </c>
      <c r="B272" s="191" t="s">
        <v>545</v>
      </c>
      <c r="C272" s="191" t="n">
        <v>3</v>
      </c>
      <c r="D272" s="191" t="s">
        <v>477</v>
      </c>
      <c r="E272" s="191" t="s">
        <v>524</v>
      </c>
      <c r="F272" s="191" t="n">
        <v>12</v>
      </c>
      <c r="G272" s="191" t="n">
        <v>3</v>
      </c>
      <c r="H272" s="191" t="n">
        <v>1.5</v>
      </c>
      <c r="I272" s="191" t="n">
        <v>8</v>
      </c>
      <c r="J272" s="191"/>
      <c r="K272" s="191"/>
      <c r="L272" s="191" t="n">
        <f aca="false">H272</f>
        <v>1.5</v>
      </c>
      <c r="M272" s="191"/>
      <c r="N272" s="191" t="s">
        <v>647</v>
      </c>
      <c r="O272" s="192" t="s">
        <v>570</v>
      </c>
      <c r="P272" s="191" t="s">
        <v>547</v>
      </c>
      <c r="Q272" s="191"/>
      <c r="R272" s="191"/>
    </row>
    <row r="273" customFormat="false" ht="14.4" hidden="false" customHeight="false" outlineLevel="0" collapsed="false">
      <c r="A273" s="191" t="n">
        <v>228</v>
      </c>
      <c r="B273" s="191" t="s">
        <v>545</v>
      </c>
      <c r="C273" s="191" t="n">
        <v>4</v>
      </c>
      <c r="D273" s="191" t="s">
        <v>477</v>
      </c>
      <c r="E273" s="191" t="s">
        <v>524</v>
      </c>
      <c r="F273" s="191" t="n">
        <v>13</v>
      </c>
      <c r="G273" s="191" t="n">
        <v>10</v>
      </c>
      <c r="H273" s="191" t="n">
        <v>1.6</v>
      </c>
      <c r="I273" s="191" t="n">
        <v>10</v>
      </c>
      <c r="J273" s="191"/>
      <c r="K273" s="191"/>
      <c r="L273" s="191" t="n">
        <f aca="false">H273</f>
        <v>1.6</v>
      </c>
      <c r="M273" s="191"/>
      <c r="N273" s="191" t="s">
        <v>647</v>
      </c>
      <c r="O273" s="192" t="s">
        <v>570</v>
      </c>
      <c r="P273" s="191" t="s">
        <v>529</v>
      </c>
      <c r="Q273" s="191"/>
      <c r="R273" s="191"/>
    </row>
    <row r="274" customFormat="false" ht="14.4" hidden="false" customHeight="false" outlineLevel="0" collapsed="false">
      <c r="A274" s="191" t="n">
        <v>229</v>
      </c>
      <c r="B274" s="191" t="s">
        <v>545</v>
      </c>
      <c r="C274" s="191" t="n">
        <v>4</v>
      </c>
      <c r="D274" s="191" t="s">
        <v>477</v>
      </c>
      <c r="E274" s="191" t="s">
        <v>524</v>
      </c>
      <c r="F274" s="191" t="n">
        <v>20</v>
      </c>
      <c r="G274" s="191" t="n">
        <v>13</v>
      </c>
      <c r="H274" s="191" t="n">
        <v>3.5</v>
      </c>
      <c r="I274" s="191" t="n">
        <v>28</v>
      </c>
      <c r="J274" s="191"/>
      <c r="K274" s="191"/>
      <c r="L274" s="191" t="n">
        <f aca="false">H274</f>
        <v>3.5</v>
      </c>
      <c r="M274" s="191"/>
      <c r="N274" s="191" t="s">
        <v>647</v>
      </c>
      <c r="O274" s="192" t="s">
        <v>570</v>
      </c>
      <c r="P274" s="191" t="s">
        <v>547</v>
      </c>
      <c r="Q274" s="191"/>
      <c r="R274" s="191"/>
    </row>
    <row r="275" customFormat="false" ht="14.4" hidden="false" customHeight="false" outlineLevel="0" collapsed="false">
      <c r="A275" s="191" t="n">
        <v>230</v>
      </c>
      <c r="B275" s="191" t="s">
        <v>545</v>
      </c>
      <c r="C275" s="191" t="n">
        <v>4</v>
      </c>
      <c r="D275" s="191" t="s">
        <v>477</v>
      </c>
      <c r="E275" s="191" t="s">
        <v>524</v>
      </c>
      <c r="F275" s="191" t="n">
        <v>32</v>
      </c>
      <c r="G275" s="191" t="n">
        <v>4</v>
      </c>
      <c r="H275" s="191" t="n">
        <v>2.3</v>
      </c>
      <c r="I275" s="191" t="n">
        <v>25</v>
      </c>
      <c r="J275" s="191"/>
      <c r="K275" s="191"/>
      <c r="L275" s="191" t="n">
        <f aca="false">H275</f>
        <v>2.3</v>
      </c>
      <c r="M275" s="191"/>
      <c r="N275" s="191" t="s">
        <v>647</v>
      </c>
      <c r="O275" s="192" t="s">
        <v>570</v>
      </c>
      <c r="P275" s="191" t="s">
        <v>645</v>
      </c>
      <c r="Q275" s="191"/>
      <c r="R275" s="191"/>
    </row>
    <row r="276" customFormat="false" ht="14.4" hidden="false" customHeight="false" outlineLevel="0" collapsed="false">
      <c r="A276" s="191" t="n">
        <v>231</v>
      </c>
      <c r="B276" s="191" t="s">
        <v>545</v>
      </c>
      <c r="C276" s="191" t="n">
        <v>4</v>
      </c>
      <c r="D276" s="191" t="s">
        <v>477</v>
      </c>
      <c r="E276" s="191" t="s">
        <v>524</v>
      </c>
      <c r="F276" s="191" t="n">
        <v>32</v>
      </c>
      <c r="G276" s="191" t="n">
        <v>8</v>
      </c>
      <c r="H276" s="191" t="n">
        <v>3.7</v>
      </c>
      <c r="I276" s="191" t="n">
        <v>33</v>
      </c>
      <c r="J276" s="191"/>
      <c r="K276" s="191"/>
      <c r="L276" s="191" t="n">
        <f aca="false">H276</f>
        <v>3.7</v>
      </c>
      <c r="M276" s="191"/>
      <c r="N276" s="191" t="s">
        <v>647</v>
      </c>
      <c r="O276" s="192" t="s">
        <v>570</v>
      </c>
      <c r="P276" s="191" t="s">
        <v>645</v>
      </c>
      <c r="Q276" s="191"/>
      <c r="R276" s="191"/>
    </row>
    <row r="277" customFormat="false" ht="14.4" hidden="false" customHeight="false" outlineLevel="0" collapsed="false">
      <c r="A277" s="191" t="n">
        <v>232</v>
      </c>
      <c r="B277" s="191" t="s">
        <v>545</v>
      </c>
      <c r="C277" s="191" t="n">
        <v>4</v>
      </c>
      <c r="D277" s="191" t="s">
        <v>477</v>
      </c>
      <c r="E277" s="191" t="s">
        <v>524</v>
      </c>
      <c r="F277" s="191" t="n">
        <v>34</v>
      </c>
      <c r="G277" s="191" t="n">
        <v>10</v>
      </c>
      <c r="H277" s="191" t="n">
        <v>3.5</v>
      </c>
      <c r="I277" s="191" t="n">
        <v>18</v>
      </c>
      <c r="J277" s="191"/>
      <c r="K277" s="191"/>
      <c r="L277" s="191" t="n">
        <f aca="false">H277</f>
        <v>3.5</v>
      </c>
      <c r="M277" s="191"/>
      <c r="N277" s="191" t="s">
        <v>647</v>
      </c>
      <c r="O277" s="192" t="s">
        <v>570</v>
      </c>
      <c r="P277" s="191" t="s">
        <v>645</v>
      </c>
      <c r="Q277" s="191"/>
      <c r="R277" s="191"/>
    </row>
    <row r="278" customFormat="false" ht="14.4" hidden="false" customHeight="false" outlineLevel="0" collapsed="false">
      <c r="A278" s="191" t="n">
        <v>233</v>
      </c>
      <c r="B278" s="191" t="s">
        <v>545</v>
      </c>
      <c r="C278" s="191" t="n">
        <v>4</v>
      </c>
      <c r="D278" s="191" t="s">
        <v>477</v>
      </c>
      <c r="E278" s="191" t="s">
        <v>524</v>
      </c>
      <c r="F278" s="191" t="n">
        <v>42</v>
      </c>
      <c r="G278" s="191" t="n">
        <v>1</v>
      </c>
      <c r="H278" s="191" t="n">
        <v>4.7</v>
      </c>
      <c r="I278" s="191" t="n">
        <v>56</v>
      </c>
      <c r="J278" s="191"/>
      <c r="K278" s="191"/>
      <c r="L278" s="191" t="n">
        <f aca="false">H278</f>
        <v>4.7</v>
      </c>
      <c r="M278" s="191"/>
      <c r="N278" s="191" t="s">
        <v>647</v>
      </c>
      <c r="O278" s="192" t="s">
        <v>570</v>
      </c>
      <c r="P278" s="191" t="s">
        <v>548</v>
      </c>
      <c r="Q278" s="191"/>
      <c r="R278" s="191"/>
    </row>
    <row r="279" customFormat="false" ht="14.4" hidden="false" customHeight="false" outlineLevel="0" collapsed="false">
      <c r="A279" s="191" t="n">
        <v>234</v>
      </c>
      <c r="B279" s="191" t="s">
        <v>545</v>
      </c>
      <c r="C279" s="191" t="n">
        <v>4</v>
      </c>
      <c r="D279" s="191" t="s">
        <v>477</v>
      </c>
      <c r="E279" s="191" t="s">
        <v>524</v>
      </c>
      <c r="F279" s="191" t="n">
        <v>44</v>
      </c>
      <c r="G279" s="191" t="n">
        <v>10</v>
      </c>
      <c r="H279" s="191" t="n">
        <v>2.9</v>
      </c>
      <c r="I279" s="191" t="n">
        <v>39</v>
      </c>
      <c r="J279" s="191"/>
      <c r="K279" s="191"/>
      <c r="L279" s="191" t="n">
        <f aca="false">H279</f>
        <v>2.9</v>
      </c>
      <c r="M279" s="191"/>
      <c r="N279" s="191" t="s">
        <v>647</v>
      </c>
      <c r="O279" s="192" t="s">
        <v>570</v>
      </c>
      <c r="P279" s="191" t="s">
        <v>548</v>
      </c>
      <c r="Q279" s="191"/>
      <c r="R279" s="191"/>
    </row>
    <row r="280" customFormat="false" ht="14.4" hidden="false" customHeight="false" outlineLevel="0" collapsed="false">
      <c r="A280" s="191" t="n">
        <v>235</v>
      </c>
      <c r="B280" s="191" t="s">
        <v>545</v>
      </c>
      <c r="C280" s="191" t="n">
        <v>3</v>
      </c>
      <c r="D280" s="191" t="s">
        <v>477</v>
      </c>
      <c r="E280" s="191" t="s">
        <v>610</v>
      </c>
      <c r="F280" s="191" t="n">
        <v>49</v>
      </c>
      <c r="G280" s="191" t="n">
        <v>6</v>
      </c>
      <c r="H280" s="191" t="n">
        <v>1.7</v>
      </c>
      <c r="I280" s="191" t="n">
        <v>13</v>
      </c>
      <c r="J280" s="191"/>
      <c r="K280" s="191"/>
      <c r="L280" s="191" t="n">
        <f aca="false">H280</f>
        <v>1.7</v>
      </c>
      <c r="M280" s="191"/>
      <c r="N280" s="191" t="s">
        <v>647</v>
      </c>
      <c r="O280" s="192" t="s">
        <v>570</v>
      </c>
      <c r="P280" s="191" t="s">
        <v>548</v>
      </c>
      <c r="Q280" s="191"/>
      <c r="R280" s="191"/>
    </row>
    <row r="281" customFormat="false" ht="14.4" hidden="false" customHeight="false" outlineLevel="0" collapsed="false">
      <c r="A281" s="191" t="n">
        <v>236</v>
      </c>
      <c r="B281" s="191" t="s">
        <v>545</v>
      </c>
      <c r="C281" s="191" t="n">
        <v>1</v>
      </c>
      <c r="D281" s="191" t="s">
        <v>477</v>
      </c>
      <c r="E281" s="191" t="s">
        <v>524</v>
      </c>
      <c r="F281" s="191" t="n">
        <v>55</v>
      </c>
      <c r="G281" s="191" t="n">
        <v>8</v>
      </c>
      <c r="H281" s="191" t="n">
        <v>3.3</v>
      </c>
      <c r="I281" s="191" t="n">
        <v>38</v>
      </c>
      <c r="J281" s="191"/>
      <c r="K281" s="191"/>
      <c r="L281" s="191" t="n">
        <f aca="false">H281</f>
        <v>3.3</v>
      </c>
      <c r="M281" s="191"/>
      <c r="N281" s="191" t="s">
        <v>647</v>
      </c>
      <c r="O281" s="192" t="s">
        <v>570</v>
      </c>
      <c r="P281" s="191" t="s">
        <v>548</v>
      </c>
      <c r="Q281" s="191"/>
      <c r="R281" s="191"/>
    </row>
    <row r="282" customFormat="false" ht="14.4" hidden="false" customHeight="false" outlineLevel="0" collapsed="false">
      <c r="A282" s="191" t="n">
        <v>237</v>
      </c>
      <c r="B282" s="191" t="s">
        <v>545</v>
      </c>
      <c r="C282" s="191" t="n">
        <v>1</v>
      </c>
      <c r="D282" s="191" t="s">
        <v>477</v>
      </c>
      <c r="E282" s="191" t="s">
        <v>592</v>
      </c>
      <c r="F282" s="191" t="n">
        <v>55</v>
      </c>
      <c r="G282" s="191" t="n">
        <v>13</v>
      </c>
      <c r="H282" s="191" t="n">
        <v>2.1</v>
      </c>
      <c r="I282" s="191" t="n">
        <v>20</v>
      </c>
      <c r="J282" s="191"/>
      <c r="K282" s="191"/>
      <c r="L282" s="191" t="n">
        <f aca="false">H282</f>
        <v>2.1</v>
      </c>
      <c r="M282" s="191"/>
      <c r="N282" s="191" t="s">
        <v>647</v>
      </c>
      <c r="O282" s="192" t="s">
        <v>570</v>
      </c>
      <c r="P282" s="191" t="s">
        <v>548</v>
      </c>
      <c r="Q282" s="191"/>
      <c r="R282" s="191"/>
    </row>
    <row r="283" customFormat="false" ht="14.4" hidden="false" customHeight="false" outlineLevel="0" collapsed="false">
      <c r="A283" s="191" t="n">
        <v>238</v>
      </c>
      <c r="B283" s="191" t="s">
        <v>545</v>
      </c>
      <c r="C283" s="191" t="n">
        <v>1</v>
      </c>
      <c r="D283" s="191" t="s">
        <v>477</v>
      </c>
      <c r="E283" s="191" t="s">
        <v>524</v>
      </c>
      <c r="F283" s="191" t="n">
        <v>56</v>
      </c>
      <c r="G283" s="191" t="n">
        <v>6</v>
      </c>
      <c r="H283" s="191" t="n">
        <v>3.3</v>
      </c>
      <c r="I283" s="191" t="n">
        <v>33</v>
      </c>
      <c r="J283" s="191"/>
      <c r="K283" s="191"/>
      <c r="L283" s="191" t="n">
        <f aca="false">H283</f>
        <v>3.3</v>
      </c>
      <c r="M283" s="191"/>
      <c r="N283" s="191" t="s">
        <v>647</v>
      </c>
      <c r="O283" s="192" t="s">
        <v>570</v>
      </c>
      <c r="P283" s="191" t="s">
        <v>548</v>
      </c>
      <c r="Q283" s="191"/>
      <c r="R283" s="191"/>
    </row>
    <row r="284" customFormat="false" ht="14.4" hidden="false" customHeight="false" outlineLevel="0" collapsed="false">
      <c r="A284" s="191" t="n">
        <v>239</v>
      </c>
      <c r="B284" s="191" t="s">
        <v>545</v>
      </c>
      <c r="C284" s="191" t="n">
        <v>1</v>
      </c>
      <c r="D284" s="191" t="s">
        <v>477</v>
      </c>
      <c r="E284" s="191" t="s">
        <v>524</v>
      </c>
      <c r="F284" s="191" t="n">
        <v>56</v>
      </c>
      <c r="G284" s="191" t="n">
        <v>7</v>
      </c>
      <c r="H284" s="191" t="n">
        <v>3</v>
      </c>
      <c r="I284" s="191" t="n">
        <v>19</v>
      </c>
      <c r="J284" s="191"/>
      <c r="K284" s="191"/>
      <c r="L284" s="191" t="n">
        <f aca="false">H284</f>
        <v>3</v>
      </c>
      <c r="M284" s="191"/>
      <c r="N284" s="191" t="s">
        <v>647</v>
      </c>
      <c r="O284" s="192" t="s">
        <v>570</v>
      </c>
      <c r="P284" s="191" t="s">
        <v>548</v>
      </c>
      <c r="Q284" s="191"/>
      <c r="R284" s="191"/>
    </row>
    <row r="285" customFormat="false" ht="14.4" hidden="false" customHeight="false" outlineLevel="0" collapsed="false">
      <c r="A285" s="191" t="n">
        <v>240</v>
      </c>
      <c r="B285" s="191" t="s">
        <v>545</v>
      </c>
      <c r="C285" s="191" t="n">
        <v>4</v>
      </c>
      <c r="D285" s="191" t="s">
        <v>477</v>
      </c>
      <c r="E285" s="191" t="s">
        <v>610</v>
      </c>
      <c r="F285" s="191" t="n">
        <v>66</v>
      </c>
      <c r="G285" s="191" t="n">
        <v>6</v>
      </c>
      <c r="H285" s="191" t="n">
        <v>2</v>
      </c>
      <c r="I285" s="191" t="n">
        <v>17</v>
      </c>
      <c r="J285" s="191"/>
      <c r="K285" s="191"/>
      <c r="L285" s="191" t="n">
        <f aca="false">H285</f>
        <v>2</v>
      </c>
      <c r="M285" s="191"/>
      <c r="N285" s="191" t="s">
        <v>647</v>
      </c>
      <c r="O285" s="192" t="s">
        <v>570</v>
      </c>
      <c r="P285" s="191" t="s">
        <v>548</v>
      </c>
      <c r="Q285" s="191"/>
      <c r="R285" s="191"/>
    </row>
    <row r="286" customFormat="false" ht="14.4" hidden="false" customHeight="false" outlineLevel="0" collapsed="false">
      <c r="A286" s="191" t="n">
        <v>241</v>
      </c>
      <c r="B286" s="191" t="s">
        <v>545</v>
      </c>
      <c r="C286" s="191" t="n">
        <v>4</v>
      </c>
      <c r="D286" s="191" t="s">
        <v>492</v>
      </c>
      <c r="E286" s="191" t="s">
        <v>648</v>
      </c>
      <c r="F286" s="191" t="n">
        <v>70</v>
      </c>
      <c r="G286" s="191" t="n">
        <v>1</v>
      </c>
      <c r="H286" s="191" t="n">
        <v>6.9</v>
      </c>
      <c r="I286" s="191" t="n">
        <v>63</v>
      </c>
      <c r="J286" s="191" t="n">
        <v>62</v>
      </c>
      <c r="K286" s="191"/>
      <c r="L286" s="191" t="n">
        <f aca="false">H286</f>
        <v>6.9</v>
      </c>
      <c r="M286" s="191"/>
      <c r="N286" s="191" t="s">
        <v>649</v>
      </c>
      <c r="O286" s="192" t="s">
        <v>570</v>
      </c>
      <c r="P286" s="191" t="s">
        <v>646</v>
      </c>
      <c r="Q286" s="191"/>
      <c r="R286" s="191"/>
    </row>
    <row r="287" customFormat="false" ht="14.4" hidden="false" customHeight="false" outlineLevel="0" collapsed="false">
      <c r="A287" s="191" t="n">
        <v>242</v>
      </c>
      <c r="B287" s="191" t="s">
        <v>545</v>
      </c>
      <c r="C287" s="191" t="n">
        <v>4</v>
      </c>
      <c r="D287" s="191" t="s">
        <v>584</v>
      </c>
      <c r="E287" s="191" t="s">
        <v>524</v>
      </c>
      <c r="F287" s="191" t="n">
        <v>23</v>
      </c>
      <c r="G287" s="191" t="n">
        <v>15</v>
      </c>
      <c r="H287" s="191" t="n">
        <v>7</v>
      </c>
      <c r="I287" s="191" t="n">
        <v>117</v>
      </c>
      <c r="J287" s="191" t="n">
        <v>109</v>
      </c>
      <c r="K287" s="191" t="n">
        <v>11</v>
      </c>
      <c r="L287" s="191" t="n">
        <f aca="false">H287</f>
        <v>7</v>
      </c>
      <c r="M287" s="191"/>
      <c r="N287" s="191" t="s">
        <v>650</v>
      </c>
      <c r="O287" s="192" t="s">
        <v>570</v>
      </c>
      <c r="P287" s="191" t="s">
        <v>547</v>
      </c>
      <c r="Q287" s="191"/>
      <c r="R287" s="191"/>
    </row>
    <row r="288" customFormat="false" ht="14.4" hidden="false" customHeight="false" outlineLevel="0" collapsed="false">
      <c r="A288" s="191" t="n">
        <v>243</v>
      </c>
      <c r="B288" s="191" t="s">
        <v>545</v>
      </c>
      <c r="C288" s="191" t="n">
        <v>4</v>
      </c>
      <c r="D288" s="191" t="s">
        <v>584</v>
      </c>
      <c r="E288" s="191" t="s">
        <v>591</v>
      </c>
      <c r="F288" s="191" t="n">
        <v>47</v>
      </c>
      <c r="G288" s="191" t="n">
        <v>3</v>
      </c>
      <c r="H288" s="191" t="n">
        <v>7.5</v>
      </c>
      <c r="I288" s="191" t="n">
        <v>146</v>
      </c>
      <c r="J288" s="191" t="n">
        <v>131</v>
      </c>
      <c r="K288" s="191" t="n">
        <v>2</v>
      </c>
      <c r="L288" s="191" t="n">
        <f aca="false">H288</f>
        <v>7.5</v>
      </c>
      <c r="M288" s="191"/>
      <c r="N288" s="191" t="s">
        <v>650</v>
      </c>
      <c r="O288" s="192" t="s">
        <v>570</v>
      </c>
      <c r="P288" s="191" t="s">
        <v>548</v>
      </c>
      <c r="Q288" s="191"/>
      <c r="R288" s="191"/>
    </row>
    <row r="289" customFormat="false" ht="14.4" hidden="false" customHeight="false" outlineLevel="0" collapsed="false">
      <c r="A289" s="191" t="n">
        <v>244</v>
      </c>
      <c r="B289" s="191" t="s">
        <v>545</v>
      </c>
      <c r="C289" s="191" t="n">
        <v>4</v>
      </c>
      <c r="D289" s="191" t="s">
        <v>607</v>
      </c>
      <c r="E289" s="191" t="s">
        <v>524</v>
      </c>
      <c r="F289" s="191" t="n">
        <v>35</v>
      </c>
      <c r="G289" s="191" t="n">
        <v>1</v>
      </c>
      <c r="H289" s="191" t="n">
        <v>15</v>
      </c>
      <c r="I289" s="191" t="n">
        <v>164</v>
      </c>
      <c r="J289" s="191" t="n">
        <v>145</v>
      </c>
      <c r="K289" s="191" t="n">
        <v>5</v>
      </c>
      <c r="L289" s="191"/>
      <c r="M289" s="191" t="n">
        <f aca="false">H289</f>
        <v>15</v>
      </c>
      <c r="N289" s="191" t="s">
        <v>651</v>
      </c>
      <c r="O289" s="192" t="s">
        <v>570</v>
      </c>
      <c r="P289" s="191" t="s">
        <v>645</v>
      </c>
      <c r="Q289" s="191"/>
      <c r="R289" s="191"/>
    </row>
    <row r="290" customFormat="false" ht="14.4" hidden="false" customHeight="false" outlineLevel="0" collapsed="false">
      <c r="A290" s="191" t="n">
        <v>245</v>
      </c>
      <c r="B290" s="191" t="s">
        <v>549</v>
      </c>
      <c r="C290" s="191" t="n">
        <v>3</v>
      </c>
      <c r="D290" s="191" t="s">
        <v>475</v>
      </c>
      <c r="E290" s="191" t="s">
        <v>524</v>
      </c>
      <c r="F290" s="191" t="n">
        <v>4</v>
      </c>
      <c r="G290" s="191" t="n">
        <v>9</v>
      </c>
      <c r="H290" s="191" t="n">
        <v>3.1</v>
      </c>
      <c r="I290" s="191" t="n">
        <v>19</v>
      </c>
      <c r="J290" s="191"/>
      <c r="K290" s="191"/>
      <c r="L290" s="191" t="n">
        <f aca="false">H290</f>
        <v>3.1</v>
      </c>
      <c r="M290" s="191"/>
      <c r="N290" s="191" t="s">
        <v>652</v>
      </c>
      <c r="O290" s="192" t="s">
        <v>570</v>
      </c>
      <c r="P290" s="191" t="s">
        <v>530</v>
      </c>
      <c r="Q290" s="191"/>
      <c r="R290" s="191"/>
    </row>
    <row r="291" customFormat="false" ht="14.4" hidden="false" customHeight="false" outlineLevel="0" collapsed="false">
      <c r="A291" s="191" t="n">
        <v>246</v>
      </c>
      <c r="B291" s="191" t="s">
        <v>549</v>
      </c>
      <c r="C291" s="191" t="n">
        <v>4</v>
      </c>
      <c r="D291" s="191" t="s">
        <v>475</v>
      </c>
      <c r="E291" s="191" t="s">
        <v>524</v>
      </c>
      <c r="F291" s="191" t="n">
        <v>4</v>
      </c>
      <c r="G291" s="191" t="n">
        <v>28</v>
      </c>
      <c r="H291" s="191" t="n">
        <v>3</v>
      </c>
      <c r="I291" s="191" t="n">
        <v>18</v>
      </c>
      <c r="J291" s="191"/>
      <c r="K291" s="191"/>
      <c r="L291" s="191" t="n">
        <f aca="false">H291</f>
        <v>3</v>
      </c>
      <c r="M291" s="191"/>
      <c r="N291" s="191" t="s">
        <v>652</v>
      </c>
      <c r="O291" s="192" t="s">
        <v>570</v>
      </c>
      <c r="P291" s="191" t="s">
        <v>530</v>
      </c>
      <c r="Q291" s="191"/>
      <c r="R291" s="191"/>
    </row>
    <row r="292" customFormat="false" ht="14.4" hidden="false" customHeight="false" outlineLevel="0" collapsed="false">
      <c r="A292" s="191" t="n">
        <v>247</v>
      </c>
      <c r="B292" s="191" t="s">
        <v>549</v>
      </c>
      <c r="C292" s="191" t="n">
        <v>4</v>
      </c>
      <c r="D292" s="191" t="s">
        <v>475</v>
      </c>
      <c r="E292" s="191" t="s">
        <v>524</v>
      </c>
      <c r="F292" s="191" t="n">
        <v>44</v>
      </c>
      <c r="G292" s="191" t="n">
        <v>13</v>
      </c>
      <c r="H292" s="191" t="n">
        <v>1.5</v>
      </c>
      <c r="I292" s="191" t="n">
        <v>12</v>
      </c>
      <c r="J292" s="191"/>
      <c r="K292" s="191"/>
      <c r="L292" s="191" t="n">
        <f aca="false">H292</f>
        <v>1.5</v>
      </c>
      <c r="M292" s="191"/>
      <c r="N292" s="191" t="s">
        <v>652</v>
      </c>
      <c r="O292" s="192" t="s">
        <v>570</v>
      </c>
      <c r="P292" s="191" t="s">
        <v>530</v>
      </c>
      <c r="Q292" s="191"/>
      <c r="R292" s="191"/>
    </row>
    <row r="293" customFormat="false" ht="14.4" hidden="false" customHeight="false" outlineLevel="0" collapsed="false">
      <c r="A293" s="191" t="n">
        <v>248</v>
      </c>
      <c r="B293" s="191" t="s">
        <v>549</v>
      </c>
      <c r="C293" s="191" t="n">
        <v>4</v>
      </c>
      <c r="D293" s="191" t="s">
        <v>475</v>
      </c>
      <c r="E293" s="191" t="s">
        <v>524</v>
      </c>
      <c r="F293" s="191" t="n">
        <v>44</v>
      </c>
      <c r="G293" s="191" t="n">
        <v>17</v>
      </c>
      <c r="H293" s="191" t="n">
        <v>2.5</v>
      </c>
      <c r="I293" s="191" t="n">
        <v>23</v>
      </c>
      <c r="J293" s="191"/>
      <c r="K293" s="191"/>
      <c r="L293" s="191" t="n">
        <f aca="false">H293</f>
        <v>2.5</v>
      </c>
      <c r="M293" s="191"/>
      <c r="N293" s="191" t="s">
        <v>652</v>
      </c>
      <c r="O293" s="192" t="s">
        <v>570</v>
      </c>
      <c r="P293" s="191" t="s">
        <v>567</v>
      </c>
      <c r="Q293" s="191"/>
      <c r="R293" s="191"/>
    </row>
    <row r="294" customFormat="false" ht="14.4" hidden="false" customHeight="false" outlineLevel="0" collapsed="false">
      <c r="A294" s="191" t="n">
        <v>249</v>
      </c>
      <c r="B294" s="191" t="s">
        <v>549</v>
      </c>
      <c r="C294" s="191" t="n">
        <v>4</v>
      </c>
      <c r="D294" s="191" t="s">
        <v>475</v>
      </c>
      <c r="E294" s="191" t="s">
        <v>524</v>
      </c>
      <c r="F294" s="191" t="n">
        <v>50</v>
      </c>
      <c r="G294" s="191" t="n">
        <v>8</v>
      </c>
      <c r="H294" s="191" t="n">
        <v>2.7</v>
      </c>
      <c r="I294" s="191" t="n">
        <v>16</v>
      </c>
      <c r="J294" s="191"/>
      <c r="K294" s="191"/>
      <c r="L294" s="191" t="n">
        <f aca="false">H294</f>
        <v>2.7</v>
      </c>
      <c r="M294" s="191"/>
      <c r="N294" s="191" t="s">
        <v>652</v>
      </c>
      <c r="O294" s="192" t="s">
        <v>570</v>
      </c>
      <c r="P294" s="191" t="s">
        <v>567</v>
      </c>
      <c r="Q294" s="191"/>
      <c r="R294" s="191"/>
    </row>
    <row r="295" customFormat="false" ht="14.4" hidden="false" customHeight="false" outlineLevel="0" collapsed="false">
      <c r="A295" s="191" t="n">
        <v>250</v>
      </c>
      <c r="B295" s="191" t="s">
        <v>549</v>
      </c>
      <c r="C295" s="191" t="n">
        <v>3</v>
      </c>
      <c r="D295" s="191" t="s">
        <v>477</v>
      </c>
      <c r="E295" s="191" t="s">
        <v>524</v>
      </c>
      <c r="F295" s="191" t="n">
        <v>4</v>
      </c>
      <c r="G295" s="191" t="n">
        <v>4</v>
      </c>
      <c r="H295" s="191" t="n">
        <v>2</v>
      </c>
      <c r="I295" s="191" t="n">
        <v>16</v>
      </c>
      <c r="J295" s="191"/>
      <c r="K295" s="191"/>
      <c r="L295" s="191" t="n">
        <f aca="false">H295</f>
        <v>2</v>
      </c>
      <c r="M295" s="191"/>
      <c r="N295" s="191" t="s">
        <v>653</v>
      </c>
      <c r="O295" s="192" t="s">
        <v>570</v>
      </c>
      <c r="P295" s="191" t="s">
        <v>530</v>
      </c>
      <c r="Q295" s="191"/>
      <c r="R295" s="191"/>
    </row>
    <row r="296" customFormat="false" ht="14.4" hidden="false" customHeight="false" outlineLevel="0" collapsed="false">
      <c r="A296" s="191" t="n">
        <v>251</v>
      </c>
      <c r="B296" s="191" t="s">
        <v>549</v>
      </c>
      <c r="C296" s="191" t="n">
        <v>4</v>
      </c>
      <c r="D296" s="191" t="s">
        <v>477</v>
      </c>
      <c r="E296" s="191" t="s">
        <v>524</v>
      </c>
      <c r="F296" s="191" t="n">
        <v>29</v>
      </c>
      <c r="G296" s="191" t="n">
        <v>13</v>
      </c>
      <c r="H296" s="191" t="n">
        <v>1.2</v>
      </c>
      <c r="I296" s="191" t="n">
        <v>10</v>
      </c>
      <c r="J296" s="191"/>
      <c r="K296" s="191"/>
      <c r="L296" s="191" t="n">
        <f aca="false">H296</f>
        <v>1.2</v>
      </c>
      <c r="M296" s="191"/>
      <c r="N296" s="191" t="s">
        <v>653</v>
      </c>
      <c r="O296" s="192" t="s">
        <v>570</v>
      </c>
      <c r="P296" s="191" t="s">
        <v>654</v>
      </c>
      <c r="Q296" s="191"/>
      <c r="R296" s="191"/>
    </row>
    <row r="297" customFormat="false" ht="14.4" hidden="false" customHeight="false" outlineLevel="0" collapsed="false">
      <c r="A297" s="191" t="n">
        <v>252</v>
      </c>
      <c r="B297" s="191" t="s">
        <v>549</v>
      </c>
      <c r="C297" s="191" t="n">
        <v>1</v>
      </c>
      <c r="D297" s="191" t="s">
        <v>477</v>
      </c>
      <c r="E297" s="191" t="s">
        <v>524</v>
      </c>
      <c r="F297" s="191" t="n">
        <v>62</v>
      </c>
      <c r="G297" s="191" t="n">
        <v>6</v>
      </c>
      <c r="H297" s="191" t="n">
        <v>0.6</v>
      </c>
      <c r="I297" s="191" t="n">
        <v>5</v>
      </c>
      <c r="J297" s="191"/>
      <c r="K297" s="191"/>
      <c r="L297" s="191" t="n">
        <f aca="false">H297</f>
        <v>0.6</v>
      </c>
      <c r="M297" s="191"/>
      <c r="N297" s="191" t="s">
        <v>653</v>
      </c>
      <c r="O297" s="192" t="s">
        <v>570</v>
      </c>
      <c r="P297" s="191" t="s">
        <v>548</v>
      </c>
      <c r="Q297" s="191"/>
      <c r="R297" s="191"/>
    </row>
    <row r="298" customFormat="false" ht="14.4" hidden="false" customHeight="false" outlineLevel="0" collapsed="false">
      <c r="A298" s="191" t="n">
        <v>253</v>
      </c>
      <c r="B298" s="191" t="s">
        <v>549</v>
      </c>
      <c r="C298" s="191" t="n">
        <v>1</v>
      </c>
      <c r="D298" s="191" t="s">
        <v>477</v>
      </c>
      <c r="E298" s="191" t="s">
        <v>524</v>
      </c>
      <c r="F298" s="191" t="n">
        <v>62</v>
      </c>
      <c r="G298" s="191" t="n">
        <v>7</v>
      </c>
      <c r="H298" s="191" t="n">
        <v>1.2</v>
      </c>
      <c r="I298" s="191" t="n">
        <v>10</v>
      </c>
      <c r="J298" s="191"/>
      <c r="K298" s="191"/>
      <c r="L298" s="191" t="n">
        <f aca="false">H298</f>
        <v>1.2</v>
      </c>
      <c r="M298" s="191"/>
      <c r="N298" s="191" t="s">
        <v>653</v>
      </c>
      <c r="O298" s="192" t="s">
        <v>570</v>
      </c>
      <c r="P298" s="191" t="s">
        <v>548</v>
      </c>
      <c r="Q298" s="191"/>
      <c r="R298" s="191"/>
    </row>
    <row r="299" customFormat="false" ht="14.4" hidden="false" customHeight="false" outlineLevel="0" collapsed="false">
      <c r="A299" s="191" t="n">
        <v>254</v>
      </c>
      <c r="B299" s="191" t="s">
        <v>549</v>
      </c>
      <c r="C299" s="191" t="n">
        <v>4</v>
      </c>
      <c r="D299" s="191" t="s">
        <v>492</v>
      </c>
      <c r="E299" s="191" t="s">
        <v>524</v>
      </c>
      <c r="F299" s="191" t="n">
        <v>44</v>
      </c>
      <c r="G299" s="191" t="n">
        <v>12</v>
      </c>
      <c r="H299" s="191" t="n">
        <v>2.7</v>
      </c>
      <c r="I299" s="191" t="n">
        <v>48</v>
      </c>
      <c r="J299" s="191" t="n">
        <v>47</v>
      </c>
      <c r="K299" s="191"/>
      <c r="L299" s="191" t="n">
        <f aca="false">H299</f>
        <v>2.7</v>
      </c>
      <c r="M299" s="191"/>
      <c r="N299" s="191" t="s">
        <v>655</v>
      </c>
      <c r="O299" s="192" t="s">
        <v>570</v>
      </c>
      <c r="P299" s="191" t="s">
        <v>567</v>
      </c>
      <c r="Q299" s="191"/>
      <c r="R299" s="191"/>
    </row>
    <row r="300" customFormat="false" ht="14.4" hidden="false" customHeight="false" outlineLevel="0" collapsed="false">
      <c r="A300" s="191" t="n">
        <v>255</v>
      </c>
      <c r="B300" s="191" t="s">
        <v>549</v>
      </c>
      <c r="C300" s="191" t="n">
        <v>4</v>
      </c>
      <c r="D300" s="191" t="s">
        <v>492</v>
      </c>
      <c r="E300" s="191" t="s">
        <v>524</v>
      </c>
      <c r="F300" s="191" t="n">
        <v>47</v>
      </c>
      <c r="G300" s="191" t="n">
        <v>4</v>
      </c>
      <c r="H300" s="191" t="n">
        <v>10</v>
      </c>
      <c r="I300" s="191" t="n">
        <v>63</v>
      </c>
      <c r="J300" s="191" t="n">
        <v>61</v>
      </c>
      <c r="K300" s="191"/>
      <c r="L300" s="191" t="n">
        <f aca="false">H300</f>
        <v>10</v>
      </c>
      <c r="M300" s="191"/>
      <c r="N300" s="191" t="s">
        <v>655</v>
      </c>
      <c r="O300" s="192" t="s">
        <v>570</v>
      </c>
      <c r="P300" s="191" t="s">
        <v>567</v>
      </c>
      <c r="Q300" s="191"/>
      <c r="R300" s="191"/>
    </row>
    <row r="301" customFormat="false" ht="14.4" hidden="false" customHeight="false" outlineLevel="0" collapsed="false">
      <c r="A301" s="191" t="n">
        <v>256</v>
      </c>
      <c r="B301" s="191" t="s">
        <v>549</v>
      </c>
      <c r="C301" s="191" t="n">
        <v>4</v>
      </c>
      <c r="D301" s="191" t="s">
        <v>492</v>
      </c>
      <c r="E301" s="191" t="s">
        <v>524</v>
      </c>
      <c r="F301" s="191" t="n">
        <v>54</v>
      </c>
      <c r="G301" s="191" t="n">
        <v>1</v>
      </c>
      <c r="H301" s="191" t="n">
        <v>1.7</v>
      </c>
      <c r="I301" s="191" t="n">
        <v>18</v>
      </c>
      <c r="J301" s="191" t="n">
        <v>18</v>
      </c>
      <c r="K301" s="191"/>
      <c r="L301" s="191" t="n">
        <f aca="false">H301</f>
        <v>1.7</v>
      </c>
      <c r="M301" s="191"/>
      <c r="N301" s="191" t="s">
        <v>655</v>
      </c>
      <c r="O301" s="192" t="s">
        <v>570</v>
      </c>
      <c r="P301" s="191" t="s">
        <v>552</v>
      </c>
      <c r="Q301" s="191"/>
      <c r="R301" s="191"/>
    </row>
    <row r="302" customFormat="false" ht="14.4" hidden="false" customHeight="false" outlineLevel="0" collapsed="false">
      <c r="A302" s="191" t="n">
        <v>257</v>
      </c>
      <c r="B302" s="191" t="s">
        <v>597</v>
      </c>
      <c r="C302" s="191" t="n">
        <v>2</v>
      </c>
      <c r="D302" s="191" t="s">
        <v>656</v>
      </c>
      <c r="E302" s="191" t="s">
        <v>524</v>
      </c>
      <c r="F302" s="191" t="n">
        <v>8</v>
      </c>
      <c r="G302" s="191" t="n">
        <v>10.5</v>
      </c>
      <c r="H302" s="191" t="n">
        <v>0.5</v>
      </c>
      <c r="I302" s="191" t="n">
        <v>128</v>
      </c>
      <c r="J302" s="191" t="n">
        <v>119</v>
      </c>
      <c r="K302" s="191" t="n">
        <v>24</v>
      </c>
      <c r="L302" s="191" t="n">
        <f aca="false">H302</f>
        <v>0.5</v>
      </c>
      <c r="M302" s="191"/>
      <c r="N302" s="191" t="s">
        <v>657</v>
      </c>
      <c r="O302" s="192" t="s">
        <v>658</v>
      </c>
      <c r="P302" s="191" t="s">
        <v>599</v>
      </c>
      <c r="Q302" s="191"/>
      <c r="R302" s="191"/>
    </row>
    <row r="303" customFormat="false" ht="14.4" hidden="false" customHeight="false" outlineLevel="0" collapsed="false">
      <c r="A303" s="191" t="n">
        <v>258</v>
      </c>
      <c r="B303" s="191" t="s">
        <v>597</v>
      </c>
      <c r="C303" s="191" t="n">
        <v>2</v>
      </c>
      <c r="D303" s="191" t="s">
        <v>656</v>
      </c>
      <c r="E303" s="191" t="s">
        <v>524</v>
      </c>
      <c r="F303" s="191" t="n">
        <v>8</v>
      </c>
      <c r="G303" s="191" t="n">
        <v>10.6</v>
      </c>
      <c r="H303" s="191" t="n">
        <v>0.5</v>
      </c>
      <c r="I303" s="191" t="n">
        <v>143</v>
      </c>
      <c r="J303" s="191" t="n">
        <v>135</v>
      </c>
      <c r="K303" s="191" t="n">
        <v>38</v>
      </c>
      <c r="L303" s="191" t="n">
        <f aca="false">H303</f>
        <v>0.5</v>
      </c>
      <c r="M303" s="191"/>
      <c r="N303" s="191" t="s">
        <v>657</v>
      </c>
      <c r="O303" s="192" t="s">
        <v>658</v>
      </c>
      <c r="P303" s="191" t="s">
        <v>599</v>
      </c>
      <c r="Q303" s="191"/>
      <c r="R303" s="191"/>
    </row>
    <row r="304" customFormat="false" ht="14.4" hidden="false" customHeight="false" outlineLevel="0" collapsed="false">
      <c r="A304" s="191" t="n">
        <v>259</v>
      </c>
      <c r="B304" s="191" t="s">
        <v>527</v>
      </c>
      <c r="C304" s="191" t="n">
        <v>4</v>
      </c>
      <c r="D304" s="191" t="s">
        <v>656</v>
      </c>
      <c r="E304" s="191" t="s">
        <v>524</v>
      </c>
      <c r="F304" s="191" t="n">
        <v>94</v>
      </c>
      <c r="G304" s="191" t="n">
        <v>7.4</v>
      </c>
      <c r="H304" s="191" t="n">
        <v>1</v>
      </c>
      <c r="I304" s="191" t="n">
        <v>461</v>
      </c>
      <c r="J304" s="191" t="n">
        <f aca="false">374+39</f>
        <v>413</v>
      </c>
      <c r="K304" s="191" t="n">
        <v>173</v>
      </c>
      <c r="L304" s="191" t="n">
        <f aca="false">H304</f>
        <v>1</v>
      </c>
      <c r="M304" s="191"/>
      <c r="N304" s="191" t="s">
        <v>659</v>
      </c>
      <c r="O304" s="192" t="s">
        <v>658</v>
      </c>
      <c r="P304" s="191" t="s">
        <v>529</v>
      </c>
      <c r="Q304" s="191"/>
      <c r="R304" s="191"/>
    </row>
    <row r="305" customFormat="false" ht="14.4" hidden="false" customHeight="false" outlineLevel="0" collapsed="false">
      <c r="A305" s="191" t="n">
        <v>260</v>
      </c>
      <c r="B305" s="191" t="s">
        <v>508</v>
      </c>
      <c r="C305" s="191" t="n">
        <v>1</v>
      </c>
      <c r="D305" s="191" t="s">
        <v>477</v>
      </c>
      <c r="E305" s="191" t="s">
        <v>524</v>
      </c>
      <c r="F305" s="191" t="n">
        <v>8</v>
      </c>
      <c r="G305" s="191" t="n">
        <v>2</v>
      </c>
      <c r="H305" s="191" t="n">
        <v>1.5</v>
      </c>
      <c r="I305" s="191" t="n">
        <v>14</v>
      </c>
      <c r="J305" s="191"/>
      <c r="K305" s="191"/>
      <c r="L305" s="191" t="n">
        <f aca="false">H305</f>
        <v>1.5</v>
      </c>
      <c r="M305" s="191"/>
      <c r="N305" s="191" t="s">
        <v>660</v>
      </c>
      <c r="O305" s="192" t="s">
        <v>661</v>
      </c>
      <c r="P305" s="191" t="s">
        <v>560</v>
      </c>
      <c r="Q305" s="191"/>
      <c r="R305" s="191"/>
    </row>
    <row r="306" customFormat="false" ht="14.4" hidden="false" customHeight="false" outlineLevel="0" collapsed="false">
      <c r="A306" s="191" t="n">
        <v>261</v>
      </c>
      <c r="B306" s="191" t="s">
        <v>508</v>
      </c>
      <c r="C306" s="191" t="n">
        <v>1</v>
      </c>
      <c r="D306" s="191" t="s">
        <v>477</v>
      </c>
      <c r="E306" s="191" t="s">
        <v>524</v>
      </c>
      <c r="F306" s="191" t="n">
        <v>12</v>
      </c>
      <c r="G306" s="191" t="n">
        <v>13</v>
      </c>
      <c r="H306" s="191" t="n">
        <v>2.2</v>
      </c>
      <c r="I306" s="191" t="n">
        <v>21</v>
      </c>
      <c r="J306" s="191"/>
      <c r="K306" s="191"/>
      <c r="L306" s="191" t="n">
        <f aca="false">H306</f>
        <v>2.2</v>
      </c>
      <c r="M306" s="191"/>
      <c r="N306" s="191" t="s">
        <v>660</v>
      </c>
      <c r="O306" s="192" t="s">
        <v>661</v>
      </c>
      <c r="P306" s="191" t="s">
        <v>560</v>
      </c>
      <c r="Q306" s="191"/>
      <c r="R306" s="191"/>
    </row>
    <row r="307" customFormat="false" ht="14.4" hidden="false" customHeight="false" outlineLevel="0" collapsed="false">
      <c r="A307" s="191" t="n">
        <v>262</v>
      </c>
      <c r="B307" s="191" t="s">
        <v>508</v>
      </c>
      <c r="C307" s="191" t="n">
        <v>1</v>
      </c>
      <c r="D307" s="191" t="s">
        <v>477</v>
      </c>
      <c r="E307" s="191" t="s">
        <v>524</v>
      </c>
      <c r="F307" s="191" t="n">
        <v>15</v>
      </c>
      <c r="G307" s="191" t="n">
        <v>4</v>
      </c>
      <c r="H307" s="191" t="n">
        <v>2.9</v>
      </c>
      <c r="I307" s="191" t="n">
        <v>28</v>
      </c>
      <c r="J307" s="191" t="n">
        <v>4</v>
      </c>
      <c r="K307" s="191"/>
      <c r="L307" s="191" t="n">
        <f aca="false">H307</f>
        <v>2.9</v>
      </c>
      <c r="M307" s="191"/>
      <c r="N307" s="191" t="s">
        <v>660</v>
      </c>
      <c r="O307" s="192" t="s">
        <v>661</v>
      </c>
      <c r="P307" s="191" t="s">
        <v>560</v>
      </c>
      <c r="Q307" s="191"/>
      <c r="R307" s="191"/>
    </row>
    <row r="308" customFormat="false" ht="14.4" hidden="false" customHeight="false" outlineLevel="0" collapsed="false">
      <c r="A308" s="191" t="n">
        <v>263</v>
      </c>
      <c r="B308" s="191" t="s">
        <v>513</v>
      </c>
      <c r="C308" s="191" t="n">
        <v>1</v>
      </c>
      <c r="D308" s="191" t="s">
        <v>477</v>
      </c>
      <c r="E308" s="191" t="s">
        <v>524</v>
      </c>
      <c r="F308" s="191" t="n">
        <v>71</v>
      </c>
      <c r="G308" s="191" t="n">
        <v>7</v>
      </c>
      <c r="H308" s="191" t="n">
        <v>1.8</v>
      </c>
      <c r="I308" s="191" t="n">
        <v>15</v>
      </c>
      <c r="J308" s="191" t="n">
        <v>2</v>
      </c>
      <c r="K308" s="191"/>
      <c r="L308" s="191" t="n">
        <f aca="false">H308</f>
        <v>1.8</v>
      </c>
      <c r="M308" s="191"/>
      <c r="N308" s="191" t="s">
        <v>662</v>
      </c>
      <c r="O308" s="192" t="s">
        <v>661</v>
      </c>
      <c r="P308" s="191" t="s">
        <v>663</v>
      </c>
      <c r="Q308" s="191"/>
      <c r="R308" s="191"/>
    </row>
    <row r="309" customFormat="false" ht="14.4" hidden="false" customHeight="false" outlineLevel="0" collapsed="false">
      <c r="A309" s="191" t="n">
        <v>264</v>
      </c>
      <c r="B309" s="191" t="s">
        <v>516</v>
      </c>
      <c r="C309" s="191" t="n">
        <v>1</v>
      </c>
      <c r="D309" s="191" t="s">
        <v>492</v>
      </c>
      <c r="E309" s="191" t="s">
        <v>573</v>
      </c>
      <c r="F309" s="191" t="n">
        <v>71</v>
      </c>
      <c r="G309" s="191" t="n">
        <v>6</v>
      </c>
      <c r="H309" s="191" t="n">
        <v>1.5</v>
      </c>
      <c r="I309" s="191" t="n">
        <v>15</v>
      </c>
      <c r="J309" s="191"/>
      <c r="K309" s="191"/>
      <c r="L309" s="191" t="n">
        <f aca="false">H309</f>
        <v>1.5</v>
      </c>
      <c r="M309" s="191"/>
      <c r="N309" s="191" t="s">
        <v>664</v>
      </c>
      <c r="O309" s="192" t="s">
        <v>661</v>
      </c>
      <c r="P309" s="191" t="s">
        <v>593</v>
      </c>
      <c r="Q309" s="191"/>
      <c r="R309" s="191"/>
    </row>
    <row r="310" customFormat="false" ht="14.4" hidden="false" customHeight="false" outlineLevel="0" collapsed="false">
      <c r="A310" s="191" t="n">
        <v>265</v>
      </c>
      <c r="B310" s="191" t="s">
        <v>597</v>
      </c>
      <c r="C310" s="191" t="n">
        <v>1</v>
      </c>
      <c r="D310" s="191" t="s">
        <v>475</v>
      </c>
      <c r="E310" s="191" t="s">
        <v>524</v>
      </c>
      <c r="F310" s="191" t="n">
        <v>35</v>
      </c>
      <c r="G310" s="191" t="n">
        <v>9</v>
      </c>
      <c r="H310" s="191" t="n">
        <v>3</v>
      </c>
      <c r="I310" s="191" t="n">
        <v>17</v>
      </c>
      <c r="J310" s="191"/>
      <c r="K310" s="191"/>
      <c r="L310" s="191" t="n">
        <f aca="false">H310</f>
        <v>3</v>
      </c>
      <c r="M310" s="191"/>
      <c r="N310" s="191" t="s">
        <v>665</v>
      </c>
      <c r="O310" s="192" t="s">
        <v>661</v>
      </c>
      <c r="P310" s="191" t="s">
        <v>605</v>
      </c>
      <c r="Q310" s="191"/>
      <c r="R310" s="191"/>
    </row>
    <row r="311" customFormat="false" ht="14.4" hidden="false" customHeight="false" outlineLevel="0" collapsed="false">
      <c r="A311" s="191" t="n">
        <v>266</v>
      </c>
      <c r="B311" s="191" t="s">
        <v>597</v>
      </c>
      <c r="C311" s="191" t="n">
        <v>1</v>
      </c>
      <c r="D311" s="191" t="s">
        <v>475</v>
      </c>
      <c r="E311" s="191" t="s">
        <v>524</v>
      </c>
      <c r="F311" s="191" t="n">
        <v>44</v>
      </c>
      <c r="G311" s="191" t="n">
        <v>5</v>
      </c>
      <c r="H311" s="191" t="n">
        <v>2.8</v>
      </c>
      <c r="I311" s="191" t="n">
        <v>16</v>
      </c>
      <c r="J311" s="191"/>
      <c r="K311" s="191"/>
      <c r="L311" s="191" t="n">
        <f aca="false">H311</f>
        <v>2.8</v>
      </c>
      <c r="M311" s="191"/>
      <c r="N311" s="191" t="s">
        <v>665</v>
      </c>
      <c r="O311" s="192" t="s">
        <v>661</v>
      </c>
      <c r="P311" s="191" t="s">
        <v>603</v>
      </c>
      <c r="Q311" s="191"/>
      <c r="R311" s="191"/>
    </row>
    <row r="312" customFormat="false" ht="14.4" hidden="false" customHeight="false" outlineLevel="0" collapsed="false">
      <c r="A312" s="191" t="n">
        <v>267</v>
      </c>
      <c r="B312" s="191" t="s">
        <v>597</v>
      </c>
      <c r="C312" s="191" t="n">
        <v>1</v>
      </c>
      <c r="D312" s="191" t="s">
        <v>475</v>
      </c>
      <c r="E312" s="191" t="s">
        <v>524</v>
      </c>
      <c r="F312" s="191" t="n">
        <v>57</v>
      </c>
      <c r="G312" s="191" t="n">
        <v>18</v>
      </c>
      <c r="H312" s="191" t="n">
        <v>2.7</v>
      </c>
      <c r="I312" s="191" t="n">
        <v>14</v>
      </c>
      <c r="J312" s="191"/>
      <c r="K312" s="191"/>
      <c r="L312" s="191" t="n">
        <f aca="false">H312</f>
        <v>2.7</v>
      </c>
      <c r="M312" s="191"/>
      <c r="N312" s="191" t="s">
        <v>665</v>
      </c>
      <c r="O312" s="192" t="s">
        <v>661</v>
      </c>
      <c r="P312" s="191" t="s">
        <v>605</v>
      </c>
      <c r="Q312" s="191"/>
      <c r="R312" s="191"/>
    </row>
    <row r="313" customFormat="false" ht="14.4" hidden="false" customHeight="false" outlineLevel="0" collapsed="false">
      <c r="A313" s="191" t="n">
        <v>268</v>
      </c>
      <c r="B313" s="191" t="s">
        <v>597</v>
      </c>
      <c r="C313" s="191" t="n">
        <v>1</v>
      </c>
      <c r="D313" s="191" t="s">
        <v>492</v>
      </c>
      <c r="E313" s="191" t="s">
        <v>524</v>
      </c>
      <c r="F313" s="191" t="n">
        <v>75</v>
      </c>
      <c r="G313" s="191" t="n">
        <v>5</v>
      </c>
      <c r="H313" s="191" t="n">
        <v>2.6</v>
      </c>
      <c r="I313" s="191" t="n">
        <v>37</v>
      </c>
      <c r="J313" s="191" t="n">
        <v>37</v>
      </c>
      <c r="K313" s="191"/>
      <c r="L313" s="191" t="n">
        <f aca="false">H313</f>
        <v>2.6</v>
      </c>
      <c r="M313" s="191"/>
      <c r="N313" s="191" t="s">
        <v>666</v>
      </c>
      <c r="O313" s="192" t="s">
        <v>661</v>
      </c>
      <c r="P313" s="191" t="s">
        <v>601</v>
      </c>
      <c r="Q313" s="191"/>
      <c r="R313" s="191"/>
    </row>
    <row r="314" customFormat="false" ht="14.4" hidden="false" customHeight="false" outlineLevel="0" collapsed="false">
      <c r="A314" s="191" t="n">
        <v>269</v>
      </c>
      <c r="B314" s="191" t="s">
        <v>545</v>
      </c>
      <c r="C314" s="191" t="n">
        <v>1</v>
      </c>
      <c r="D314" s="191" t="s">
        <v>475</v>
      </c>
      <c r="E314" s="191" t="s">
        <v>610</v>
      </c>
      <c r="F314" s="191" t="n">
        <v>90</v>
      </c>
      <c r="G314" s="191" t="n">
        <v>11</v>
      </c>
      <c r="H314" s="191" t="n">
        <v>0.6</v>
      </c>
      <c r="I314" s="191" t="n">
        <v>5</v>
      </c>
      <c r="J314" s="191"/>
      <c r="K314" s="191"/>
      <c r="L314" s="191" t="n">
        <f aca="false">H314</f>
        <v>0.6</v>
      </c>
      <c r="M314" s="191"/>
      <c r="N314" s="191" t="s">
        <v>667</v>
      </c>
      <c r="O314" s="192" t="s">
        <v>661</v>
      </c>
      <c r="P314" s="191" t="s">
        <v>548</v>
      </c>
      <c r="Q314" s="191"/>
      <c r="R314" s="191"/>
    </row>
    <row r="315" customFormat="false" ht="14.4" hidden="false" customHeight="false" outlineLevel="0" collapsed="false">
      <c r="A315" s="191" t="n">
        <v>270</v>
      </c>
      <c r="B315" s="191" t="s">
        <v>545</v>
      </c>
      <c r="C315" s="191" t="n">
        <v>1</v>
      </c>
      <c r="D315" s="191" t="s">
        <v>475</v>
      </c>
      <c r="E315" s="191" t="s">
        <v>610</v>
      </c>
      <c r="F315" s="191" t="n">
        <v>90</v>
      </c>
      <c r="G315" s="191" t="n">
        <v>12</v>
      </c>
      <c r="H315" s="191" t="n">
        <v>0.7</v>
      </c>
      <c r="I315" s="191" t="n">
        <v>5</v>
      </c>
      <c r="J315" s="191"/>
      <c r="K315" s="191"/>
      <c r="L315" s="191" t="n">
        <f aca="false">H315</f>
        <v>0.7</v>
      </c>
      <c r="M315" s="191"/>
      <c r="N315" s="191" t="s">
        <v>667</v>
      </c>
      <c r="O315" s="192" t="s">
        <v>661</v>
      </c>
      <c r="P315" s="191" t="s">
        <v>548</v>
      </c>
      <c r="Q315" s="191"/>
      <c r="R315" s="191"/>
    </row>
    <row r="316" customFormat="false" ht="14.4" hidden="false" customHeight="false" outlineLevel="0" collapsed="false">
      <c r="A316" s="191" t="n">
        <v>271</v>
      </c>
      <c r="B316" s="191" t="s">
        <v>549</v>
      </c>
      <c r="C316" s="191" t="n">
        <v>1</v>
      </c>
      <c r="D316" s="191" t="s">
        <v>475</v>
      </c>
      <c r="E316" s="191" t="s">
        <v>524</v>
      </c>
      <c r="F316" s="191" t="n">
        <v>14</v>
      </c>
      <c r="G316" s="191" t="n">
        <v>12</v>
      </c>
      <c r="H316" s="191" t="n">
        <v>1</v>
      </c>
      <c r="I316" s="191" t="n">
        <v>6</v>
      </c>
      <c r="J316" s="191"/>
      <c r="K316" s="191"/>
      <c r="L316" s="191" t="n">
        <f aca="false">H316</f>
        <v>1</v>
      </c>
      <c r="M316" s="191"/>
      <c r="N316" s="191" t="s">
        <v>668</v>
      </c>
      <c r="O316" s="192" t="s">
        <v>661</v>
      </c>
      <c r="P316" s="191" t="s">
        <v>654</v>
      </c>
      <c r="Q316" s="191"/>
      <c r="R316" s="191"/>
    </row>
    <row r="317" customFormat="false" ht="14.4" hidden="false" customHeight="false" outlineLevel="0" collapsed="false">
      <c r="A317" s="191" t="n">
        <v>272</v>
      </c>
      <c r="B317" s="191" t="s">
        <v>549</v>
      </c>
      <c r="C317" s="191" t="n">
        <v>1</v>
      </c>
      <c r="D317" s="191" t="s">
        <v>475</v>
      </c>
      <c r="E317" s="191" t="s">
        <v>524</v>
      </c>
      <c r="F317" s="191" t="n">
        <v>15</v>
      </c>
      <c r="G317" s="191" t="n">
        <v>9</v>
      </c>
      <c r="H317" s="191" t="n">
        <v>1.5</v>
      </c>
      <c r="I317" s="191" t="n">
        <v>8</v>
      </c>
      <c r="J317" s="191"/>
      <c r="K317" s="191"/>
      <c r="L317" s="191" t="n">
        <f aca="false">H317</f>
        <v>1.5</v>
      </c>
      <c r="M317" s="191"/>
      <c r="N317" s="191" t="s">
        <v>668</v>
      </c>
      <c r="O317" s="192" t="s">
        <v>661</v>
      </c>
      <c r="P317" s="191" t="s">
        <v>669</v>
      </c>
      <c r="Q317" s="191"/>
      <c r="R317" s="191"/>
    </row>
    <row r="318" customFormat="false" ht="14.4" hidden="false" customHeight="false" outlineLevel="0" collapsed="false">
      <c r="A318" s="191" t="n">
        <v>273</v>
      </c>
      <c r="B318" s="191" t="s">
        <v>508</v>
      </c>
      <c r="C318" s="191" t="n">
        <v>4</v>
      </c>
      <c r="D318" s="191" t="s">
        <v>607</v>
      </c>
      <c r="E318" s="191" t="s">
        <v>532</v>
      </c>
      <c r="F318" s="191" t="n">
        <v>71</v>
      </c>
      <c r="G318" s="191" t="n">
        <v>3</v>
      </c>
      <c r="H318" s="191" t="n">
        <v>17.1</v>
      </c>
      <c r="I318" s="191" t="n">
        <v>666</v>
      </c>
      <c r="J318" s="191" t="n">
        <f aca="false">574+39</f>
        <v>613</v>
      </c>
      <c r="K318" s="191" t="n">
        <v>99</v>
      </c>
      <c r="L318" s="191"/>
      <c r="M318" s="191" t="n">
        <v>17.1</v>
      </c>
      <c r="N318" s="191" t="s">
        <v>670</v>
      </c>
      <c r="O318" s="192" t="s">
        <v>661</v>
      </c>
      <c r="P318" s="191" t="s">
        <v>512</v>
      </c>
      <c r="Q318" s="191"/>
      <c r="R318" s="191"/>
    </row>
    <row r="319" customFormat="false" ht="14.4" hidden="false" customHeight="false" outlineLevel="0" collapsed="false">
      <c r="A319" s="191" t="n">
        <v>274</v>
      </c>
      <c r="B319" s="191" t="s">
        <v>516</v>
      </c>
      <c r="C319" s="191" t="n">
        <v>2</v>
      </c>
      <c r="D319" s="191" t="s">
        <v>607</v>
      </c>
      <c r="E319" s="191" t="s">
        <v>510</v>
      </c>
      <c r="F319" s="191" t="n">
        <v>27</v>
      </c>
      <c r="G319" s="191" t="n">
        <v>4</v>
      </c>
      <c r="H319" s="191" t="n">
        <v>3.8</v>
      </c>
      <c r="I319" s="191" t="n">
        <v>113</v>
      </c>
      <c r="J319" s="191" t="n">
        <v>104</v>
      </c>
      <c r="K319" s="191" t="n">
        <v>7</v>
      </c>
      <c r="L319" s="191"/>
      <c r="M319" s="191" t="n">
        <f aca="false">H319</f>
        <v>3.8</v>
      </c>
      <c r="N319" s="191" t="s">
        <v>671</v>
      </c>
      <c r="O319" s="192" t="s">
        <v>661</v>
      </c>
      <c r="P319" s="191" t="s">
        <v>519</v>
      </c>
      <c r="Q319" s="191"/>
      <c r="R319" s="191"/>
    </row>
    <row r="320" customFormat="false" ht="14.4" hidden="false" customHeight="false" outlineLevel="0" collapsed="false">
      <c r="A320" s="191" t="n">
        <v>275</v>
      </c>
      <c r="B320" s="191" t="s">
        <v>516</v>
      </c>
      <c r="C320" s="191" t="n">
        <v>2</v>
      </c>
      <c r="D320" s="191" t="s">
        <v>607</v>
      </c>
      <c r="E320" s="191" t="s">
        <v>510</v>
      </c>
      <c r="F320" s="191" t="n">
        <v>27</v>
      </c>
      <c r="G320" s="191" t="n">
        <v>5</v>
      </c>
      <c r="H320" s="191" t="n">
        <v>3.1</v>
      </c>
      <c r="I320" s="191" t="n">
        <v>180</v>
      </c>
      <c r="J320" s="191" t="n">
        <v>164</v>
      </c>
      <c r="K320" s="191" t="n">
        <v>28</v>
      </c>
      <c r="L320" s="191"/>
      <c r="M320" s="191" t="n">
        <f aca="false">H320</f>
        <v>3.1</v>
      </c>
      <c r="N320" s="191" t="s">
        <v>671</v>
      </c>
      <c r="O320" s="192" t="s">
        <v>661</v>
      </c>
      <c r="P320" s="191" t="s">
        <v>519</v>
      </c>
      <c r="Q320" s="191"/>
      <c r="R320" s="191"/>
    </row>
    <row r="321" customFormat="false" ht="14.4" hidden="false" customHeight="false" outlineLevel="0" collapsed="false">
      <c r="A321" s="191" t="n">
        <v>276</v>
      </c>
      <c r="B321" s="191" t="s">
        <v>516</v>
      </c>
      <c r="C321" s="191" t="n">
        <v>4</v>
      </c>
      <c r="D321" s="191" t="s">
        <v>607</v>
      </c>
      <c r="E321" s="191" t="s">
        <v>591</v>
      </c>
      <c r="F321" s="191" t="n">
        <v>34</v>
      </c>
      <c r="G321" s="191" t="n">
        <v>18</v>
      </c>
      <c r="H321" s="191" t="n">
        <v>4.1</v>
      </c>
      <c r="I321" s="191" t="n">
        <v>553</v>
      </c>
      <c r="J321" s="191" t="n">
        <v>489</v>
      </c>
      <c r="K321" s="191" t="n">
        <v>12</v>
      </c>
      <c r="L321" s="191"/>
      <c r="M321" s="191" t="n">
        <f aca="false">H321</f>
        <v>4.1</v>
      </c>
      <c r="N321" s="191" t="s">
        <v>671</v>
      </c>
      <c r="O321" s="192" t="s">
        <v>661</v>
      </c>
      <c r="P321" s="191" t="s">
        <v>560</v>
      </c>
      <c r="Q321" s="191"/>
      <c r="R321" s="191"/>
    </row>
    <row r="322" customFormat="false" ht="14.4" hidden="false" customHeight="false" outlineLevel="0" collapsed="false">
      <c r="A322" s="191" t="n">
        <v>277</v>
      </c>
      <c r="B322" s="191" t="s">
        <v>534</v>
      </c>
      <c r="C322" s="191" t="n">
        <v>3</v>
      </c>
      <c r="D322" s="191" t="s">
        <v>607</v>
      </c>
      <c r="E322" s="191" t="s">
        <v>524</v>
      </c>
      <c r="F322" s="191" t="n">
        <v>41</v>
      </c>
      <c r="G322" s="191" t="n">
        <v>3</v>
      </c>
      <c r="H322" s="191" t="n">
        <v>6.8</v>
      </c>
      <c r="I322" s="191" t="n">
        <v>178</v>
      </c>
      <c r="J322" s="191" t="n">
        <v>160</v>
      </c>
      <c r="K322" s="191" t="n">
        <v>8</v>
      </c>
      <c r="L322" s="191"/>
      <c r="M322" s="191" t="n">
        <f aca="false">H322</f>
        <v>6.8</v>
      </c>
      <c r="N322" s="191" t="s">
        <v>672</v>
      </c>
      <c r="O322" s="192" t="s">
        <v>661</v>
      </c>
      <c r="P322" s="191" t="s">
        <v>529</v>
      </c>
      <c r="Q322" s="191"/>
      <c r="R322" s="191"/>
    </row>
    <row r="323" customFormat="false" ht="14.4" hidden="false" customHeight="false" outlineLevel="0" collapsed="false">
      <c r="A323" s="191" t="n">
        <v>278</v>
      </c>
      <c r="B323" s="191" t="s">
        <v>534</v>
      </c>
      <c r="C323" s="191" t="n">
        <v>3</v>
      </c>
      <c r="D323" s="191" t="s">
        <v>607</v>
      </c>
      <c r="E323" s="191" t="s">
        <v>524</v>
      </c>
      <c r="F323" s="191" t="n">
        <v>41</v>
      </c>
      <c r="G323" s="191" t="n">
        <v>5</v>
      </c>
      <c r="H323" s="191" t="n">
        <v>12.6</v>
      </c>
      <c r="I323" s="191" t="n">
        <v>285</v>
      </c>
      <c r="J323" s="191" t="n">
        <v>260</v>
      </c>
      <c r="K323" s="191" t="n">
        <v>26</v>
      </c>
      <c r="L323" s="191"/>
      <c r="M323" s="191" t="n">
        <f aca="false">H323</f>
        <v>12.6</v>
      </c>
      <c r="N323" s="191" t="s">
        <v>672</v>
      </c>
      <c r="O323" s="192" t="s">
        <v>661</v>
      </c>
      <c r="P323" s="191" t="s">
        <v>529</v>
      </c>
      <c r="Q323" s="191"/>
      <c r="R323" s="191"/>
    </row>
    <row r="324" customFormat="false" ht="14.4" hidden="false" customHeight="false" outlineLevel="0" collapsed="false">
      <c r="A324" s="191" t="n">
        <v>279</v>
      </c>
      <c r="B324" s="191" t="s">
        <v>534</v>
      </c>
      <c r="C324" s="191" t="n">
        <v>4</v>
      </c>
      <c r="D324" s="191" t="s">
        <v>607</v>
      </c>
      <c r="E324" s="191" t="s">
        <v>532</v>
      </c>
      <c r="F324" s="191" t="n">
        <v>52</v>
      </c>
      <c r="G324" s="191" t="n">
        <v>12</v>
      </c>
      <c r="H324" s="191" t="n">
        <v>0.9</v>
      </c>
      <c r="I324" s="191" t="n">
        <v>26</v>
      </c>
      <c r="J324" s="191" t="n">
        <v>24</v>
      </c>
      <c r="K324" s="191"/>
      <c r="L324" s="191"/>
      <c r="M324" s="191" t="n">
        <f aca="false">H324</f>
        <v>0.9</v>
      </c>
      <c r="N324" s="191" t="s">
        <v>672</v>
      </c>
      <c r="O324" s="192" t="s">
        <v>661</v>
      </c>
      <c r="P324" s="191" t="s">
        <v>536</v>
      </c>
      <c r="Q324" s="191"/>
      <c r="R324" s="191"/>
    </row>
    <row r="325" customFormat="false" ht="14.4" hidden="false" customHeight="false" outlineLevel="0" collapsed="false">
      <c r="A325" s="191" t="n">
        <v>280</v>
      </c>
      <c r="B325" s="191" t="s">
        <v>534</v>
      </c>
      <c r="C325" s="191" t="n">
        <v>4</v>
      </c>
      <c r="D325" s="191" t="s">
        <v>607</v>
      </c>
      <c r="E325" s="191" t="s">
        <v>532</v>
      </c>
      <c r="F325" s="191" t="n">
        <v>52</v>
      </c>
      <c r="G325" s="191" t="n">
        <v>13</v>
      </c>
      <c r="H325" s="191" t="n">
        <v>0.9</v>
      </c>
      <c r="I325" s="191" t="n">
        <v>24</v>
      </c>
      <c r="J325" s="191" t="n">
        <v>22</v>
      </c>
      <c r="K325" s="191"/>
      <c r="L325" s="191"/>
      <c r="M325" s="191" t="n">
        <f aca="false">H325</f>
        <v>0.9</v>
      </c>
      <c r="N325" s="191" t="s">
        <v>672</v>
      </c>
      <c r="O325" s="192" t="s">
        <v>661</v>
      </c>
      <c r="P325" s="191" t="s">
        <v>536</v>
      </c>
      <c r="Q325" s="191"/>
      <c r="R325" s="191"/>
    </row>
    <row r="326" customFormat="false" ht="14.4" hidden="false" customHeight="false" outlineLevel="0" collapsed="false">
      <c r="A326" s="191" t="n">
        <v>281</v>
      </c>
      <c r="B326" s="191" t="s">
        <v>534</v>
      </c>
      <c r="C326" s="191" t="n">
        <v>3</v>
      </c>
      <c r="D326" s="191" t="s">
        <v>607</v>
      </c>
      <c r="E326" s="191" t="s">
        <v>524</v>
      </c>
      <c r="F326" s="191" t="n">
        <v>56</v>
      </c>
      <c r="G326" s="191" t="n">
        <v>6</v>
      </c>
      <c r="H326" s="191" t="n">
        <v>3.3</v>
      </c>
      <c r="I326" s="191" t="n">
        <v>99</v>
      </c>
      <c r="J326" s="191" t="n">
        <v>87</v>
      </c>
      <c r="K326" s="191"/>
      <c r="L326" s="191"/>
      <c r="M326" s="191" t="n">
        <f aca="false">H326</f>
        <v>3.3</v>
      </c>
      <c r="N326" s="191" t="s">
        <v>672</v>
      </c>
      <c r="O326" s="192" t="s">
        <v>661</v>
      </c>
      <c r="P326" s="191" t="s">
        <v>529</v>
      </c>
      <c r="Q326" s="191"/>
      <c r="R326" s="191"/>
    </row>
    <row r="327" customFormat="false" ht="14.4" hidden="false" customHeight="false" outlineLevel="0" collapsed="false">
      <c r="A327" s="191" t="n">
        <v>282</v>
      </c>
      <c r="B327" s="191" t="s">
        <v>537</v>
      </c>
      <c r="C327" s="191" t="n">
        <v>2</v>
      </c>
      <c r="D327" s="191" t="s">
        <v>607</v>
      </c>
      <c r="E327" s="191" t="s">
        <v>591</v>
      </c>
      <c r="F327" s="191" t="n">
        <v>60</v>
      </c>
      <c r="G327" s="191" t="n">
        <v>1</v>
      </c>
      <c r="H327" s="191" t="n">
        <v>5.1</v>
      </c>
      <c r="I327" s="191" t="n">
        <v>410</v>
      </c>
      <c r="J327" s="191" t="n">
        <v>333</v>
      </c>
      <c r="K327" s="191" t="n">
        <v>17</v>
      </c>
      <c r="L327" s="191"/>
      <c r="M327" s="191" t="n">
        <f aca="false">H327</f>
        <v>5.1</v>
      </c>
      <c r="N327" s="191" t="s">
        <v>673</v>
      </c>
      <c r="O327" s="192" t="s">
        <v>661</v>
      </c>
      <c r="P327" s="191" t="s">
        <v>674</v>
      </c>
      <c r="Q327" s="191"/>
      <c r="R327" s="191"/>
    </row>
    <row r="328" customFormat="false" ht="14.4" hidden="false" customHeight="false" outlineLevel="0" collapsed="false">
      <c r="A328" s="191" t="n">
        <v>283</v>
      </c>
      <c r="B328" s="191" t="s">
        <v>545</v>
      </c>
      <c r="C328" s="191" t="n">
        <v>4</v>
      </c>
      <c r="D328" s="191" t="s">
        <v>607</v>
      </c>
      <c r="E328" s="191" t="s">
        <v>591</v>
      </c>
      <c r="F328" s="191" t="n">
        <v>74</v>
      </c>
      <c r="G328" s="191" t="n">
        <v>5</v>
      </c>
      <c r="H328" s="191" t="n">
        <v>7</v>
      </c>
      <c r="I328" s="191" t="n">
        <v>222</v>
      </c>
      <c r="J328" s="191" t="n">
        <v>194</v>
      </c>
      <c r="K328" s="191"/>
      <c r="L328" s="191"/>
      <c r="M328" s="191" t="n">
        <f aca="false">H328</f>
        <v>7</v>
      </c>
      <c r="N328" s="191" t="s">
        <v>675</v>
      </c>
      <c r="O328" s="192" t="s">
        <v>661</v>
      </c>
      <c r="P328" s="191" t="s">
        <v>646</v>
      </c>
      <c r="Q328" s="191"/>
      <c r="R328" s="191"/>
    </row>
    <row r="329" customFormat="false" ht="14.4" hidden="false" customHeight="false" outlineLevel="0" collapsed="false">
      <c r="A329" s="191" t="n">
        <v>284</v>
      </c>
      <c r="B329" s="191" t="s">
        <v>513</v>
      </c>
      <c r="C329" s="191" t="n">
        <v>3</v>
      </c>
      <c r="D329" s="191" t="s">
        <v>676</v>
      </c>
      <c r="E329" s="191" t="s">
        <v>524</v>
      </c>
      <c r="F329" s="191" t="n">
        <v>42</v>
      </c>
      <c r="G329" s="191" t="n">
        <v>1</v>
      </c>
      <c r="H329" s="191"/>
      <c r="I329" s="191" t="n">
        <v>1</v>
      </c>
      <c r="J329" s="191" t="n">
        <v>1</v>
      </c>
      <c r="K329" s="191"/>
      <c r="L329" s="191"/>
      <c r="M329" s="191"/>
      <c r="N329" s="191" t="s">
        <v>677</v>
      </c>
      <c r="O329" s="192" t="s">
        <v>661</v>
      </c>
      <c r="P329" s="191" t="s">
        <v>577</v>
      </c>
      <c r="Q329" s="191"/>
      <c r="R329" s="191"/>
    </row>
    <row r="330" customFormat="false" ht="14.4" hidden="false" customHeight="false" outlineLevel="0" collapsed="false">
      <c r="A330" s="191" t="n">
        <v>285</v>
      </c>
      <c r="B330" s="191" t="s">
        <v>527</v>
      </c>
      <c r="C330" s="191" t="n">
        <v>4</v>
      </c>
      <c r="D330" s="191" t="s">
        <v>656</v>
      </c>
      <c r="E330" s="191" t="s">
        <v>524</v>
      </c>
      <c r="F330" s="191" t="n">
        <v>94</v>
      </c>
      <c r="G330" s="191" t="n">
        <v>7.5</v>
      </c>
      <c r="H330" s="191" t="n">
        <v>1</v>
      </c>
      <c r="I330" s="191" t="n">
        <v>540</v>
      </c>
      <c r="J330" s="191" t="n">
        <v>480</v>
      </c>
      <c r="K330" s="191" t="n">
        <v>203</v>
      </c>
      <c r="L330" s="191" t="n">
        <v>1</v>
      </c>
      <c r="M330" s="191"/>
      <c r="N330" s="191" t="s">
        <v>678</v>
      </c>
      <c r="O330" s="192" t="s">
        <v>661</v>
      </c>
      <c r="P330" s="191" t="s">
        <v>529</v>
      </c>
      <c r="Q330" s="191"/>
      <c r="R330" s="191"/>
    </row>
    <row r="332" customFormat="false" ht="14.4" hidden="false" customHeight="false" outlineLevel="0" collapsed="false">
      <c r="A332" s="190" t="s">
        <v>679</v>
      </c>
      <c r="B332" s="190"/>
      <c r="C332" s="190"/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</row>
    <row r="333" customFormat="false" ht="14.4" hidden="false" customHeight="false" outlineLevel="0" collapsed="false">
      <c r="A333" s="191" t="n">
        <v>1</v>
      </c>
      <c r="B333" s="191" t="s">
        <v>508</v>
      </c>
      <c r="C333" s="191" t="n">
        <v>2</v>
      </c>
      <c r="D333" s="191" t="s">
        <v>680</v>
      </c>
      <c r="E333" s="191" t="s">
        <v>524</v>
      </c>
      <c r="F333" s="191" t="n">
        <v>25</v>
      </c>
      <c r="G333" s="191" t="n">
        <v>5</v>
      </c>
      <c r="H333" s="191" t="n">
        <v>0.1</v>
      </c>
      <c r="I333" s="191" t="n">
        <v>39</v>
      </c>
      <c r="J333" s="191" t="n">
        <v>36</v>
      </c>
      <c r="K333" s="191" t="n">
        <v>4</v>
      </c>
      <c r="L333" s="191"/>
      <c r="M333" s="191" t="n">
        <f aca="false">H333</f>
        <v>0.1</v>
      </c>
      <c r="N333" s="191" t="s">
        <v>681</v>
      </c>
      <c r="O333" s="192" t="s">
        <v>658</v>
      </c>
      <c r="P333" s="191" t="s">
        <v>560</v>
      </c>
      <c r="Q333" s="191"/>
      <c r="R333" s="191"/>
    </row>
    <row r="334" customFormat="false" ht="14.4" hidden="false" customHeight="false" outlineLevel="0" collapsed="false">
      <c r="A334" s="191" t="n">
        <v>2</v>
      </c>
      <c r="B334" s="191" t="s">
        <v>508</v>
      </c>
      <c r="C334" s="191" t="n">
        <v>2</v>
      </c>
      <c r="D334" s="191" t="s">
        <v>680</v>
      </c>
      <c r="E334" s="191" t="s">
        <v>524</v>
      </c>
      <c r="F334" s="191" t="n">
        <v>25</v>
      </c>
      <c r="G334" s="191" t="n">
        <v>9</v>
      </c>
      <c r="H334" s="191" t="n">
        <v>0.05</v>
      </c>
      <c r="I334" s="191" t="n">
        <v>10</v>
      </c>
      <c r="J334" s="191" t="n">
        <v>9</v>
      </c>
      <c r="K334" s="191"/>
      <c r="L334" s="191"/>
      <c r="M334" s="191" t="n">
        <f aca="false">H334</f>
        <v>0.05</v>
      </c>
      <c r="N334" s="191" t="s">
        <v>681</v>
      </c>
      <c r="O334" s="192" t="s">
        <v>658</v>
      </c>
      <c r="P334" s="191" t="s">
        <v>560</v>
      </c>
      <c r="Q334" s="191"/>
      <c r="R334" s="191"/>
    </row>
    <row r="335" customFormat="false" ht="14.4" hidden="false" customHeight="false" outlineLevel="0" collapsed="false">
      <c r="A335" s="191" t="n">
        <v>3</v>
      </c>
      <c r="B335" s="191" t="s">
        <v>508</v>
      </c>
      <c r="C335" s="191" t="n">
        <v>2</v>
      </c>
      <c r="D335" s="191" t="s">
        <v>680</v>
      </c>
      <c r="E335" s="191" t="s">
        <v>582</v>
      </c>
      <c r="F335" s="191" t="n">
        <v>25</v>
      </c>
      <c r="G335" s="191" t="n">
        <v>10</v>
      </c>
      <c r="H335" s="191" t="n">
        <v>0.11</v>
      </c>
      <c r="I335" s="191" t="n">
        <v>40</v>
      </c>
      <c r="J335" s="191" t="n">
        <v>36</v>
      </c>
      <c r="K335" s="191" t="n">
        <v>7</v>
      </c>
      <c r="L335" s="191"/>
      <c r="M335" s="191" t="n">
        <f aca="false">H335</f>
        <v>0.11</v>
      </c>
      <c r="N335" s="191" t="s">
        <v>681</v>
      </c>
      <c r="O335" s="192" t="s">
        <v>658</v>
      </c>
      <c r="P335" s="191" t="s">
        <v>560</v>
      </c>
      <c r="Q335" s="191"/>
      <c r="R335" s="191"/>
    </row>
    <row r="336" customFormat="false" ht="14.4" hidden="false" customHeight="false" outlineLevel="0" collapsed="false">
      <c r="A336" s="191" t="n">
        <v>4</v>
      </c>
      <c r="B336" s="191" t="s">
        <v>508</v>
      </c>
      <c r="C336" s="191" t="n">
        <v>2</v>
      </c>
      <c r="D336" s="191" t="s">
        <v>680</v>
      </c>
      <c r="E336" s="191" t="s">
        <v>524</v>
      </c>
      <c r="F336" s="191" t="n">
        <v>25</v>
      </c>
      <c r="G336" s="191" t="n">
        <v>11</v>
      </c>
      <c r="H336" s="191" t="n">
        <v>0.24</v>
      </c>
      <c r="I336" s="191" t="n">
        <v>77</v>
      </c>
      <c r="J336" s="191" t="n">
        <v>71</v>
      </c>
      <c r="K336" s="191" t="n">
        <v>7</v>
      </c>
      <c r="L336" s="191"/>
      <c r="M336" s="191" t="n">
        <f aca="false">H336</f>
        <v>0.24</v>
      </c>
      <c r="N336" s="191" t="s">
        <v>681</v>
      </c>
      <c r="O336" s="192" t="s">
        <v>658</v>
      </c>
      <c r="P336" s="191" t="s">
        <v>560</v>
      </c>
      <c r="Q336" s="191"/>
      <c r="R336" s="191"/>
    </row>
    <row r="337" customFormat="false" ht="14.4" hidden="false" customHeight="false" outlineLevel="0" collapsed="false">
      <c r="A337" s="191" t="n">
        <v>5</v>
      </c>
      <c r="B337" s="191" t="s">
        <v>508</v>
      </c>
      <c r="C337" s="191" t="n">
        <v>2</v>
      </c>
      <c r="D337" s="191" t="s">
        <v>680</v>
      </c>
      <c r="E337" s="191" t="s">
        <v>524</v>
      </c>
      <c r="F337" s="191" t="n">
        <v>25</v>
      </c>
      <c r="G337" s="191" t="n">
        <v>12</v>
      </c>
      <c r="H337" s="191" t="n">
        <v>0.05</v>
      </c>
      <c r="I337" s="191" t="n">
        <v>10</v>
      </c>
      <c r="J337" s="191" t="n">
        <v>9</v>
      </c>
      <c r="K337" s="191"/>
      <c r="L337" s="191"/>
      <c r="M337" s="191" t="n">
        <f aca="false">H337</f>
        <v>0.05</v>
      </c>
      <c r="N337" s="191" t="s">
        <v>681</v>
      </c>
      <c r="O337" s="192" t="s">
        <v>658</v>
      </c>
      <c r="P337" s="191" t="s">
        <v>560</v>
      </c>
      <c r="Q337" s="191"/>
      <c r="R337" s="191"/>
    </row>
    <row r="338" customFormat="false" ht="14.4" hidden="false" customHeight="false" outlineLevel="0" collapsed="false">
      <c r="A338" s="191" t="n">
        <v>6</v>
      </c>
      <c r="B338" s="191" t="s">
        <v>508</v>
      </c>
      <c r="C338" s="191" t="n">
        <v>2</v>
      </c>
      <c r="D338" s="191" t="s">
        <v>680</v>
      </c>
      <c r="E338" s="191" t="s">
        <v>524</v>
      </c>
      <c r="F338" s="191" t="n">
        <v>25</v>
      </c>
      <c r="G338" s="191" t="n">
        <v>14</v>
      </c>
      <c r="H338" s="191" t="n">
        <v>0.24</v>
      </c>
      <c r="I338" s="191" t="n">
        <v>74</v>
      </c>
      <c r="J338" s="191" t="n">
        <v>65</v>
      </c>
      <c r="K338" s="191" t="n">
        <v>2</v>
      </c>
      <c r="L338" s="191"/>
      <c r="M338" s="191" t="n">
        <f aca="false">H338</f>
        <v>0.24</v>
      </c>
      <c r="N338" s="191" t="s">
        <v>681</v>
      </c>
      <c r="O338" s="192" t="s">
        <v>658</v>
      </c>
      <c r="P338" s="191" t="s">
        <v>560</v>
      </c>
      <c r="Q338" s="191"/>
      <c r="R338" s="191"/>
    </row>
    <row r="339" customFormat="false" ht="14.4" hidden="false" customHeight="false" outlineLevel="0" collapsed="false">
      <c r="A339" s="191" t="n">
        <v>7</v>
      </c>
      <c r="B339" s="191" t="s">
        <v>508</v>
      </c>
      <c r="C339" s="191" t="n">
        <v>2</v>
      </c>
      <c r="D339" s="191" t="s">
        <v>680</v>
      </c>
      <c r="E339" s="191" t="s">
        <v>524</v>
      </c>
      <c r="F339" s="191" t="n">
        <v>25</v>
      </c>
      <c r="G339" s="191" t="n">
        <v>15</v>
      </c>
      <c r="H339" s="191" t="n">
        <v>0.04</v>
      </c>
      <c r="I339" s="191" t="n">
        <v>10</v>
      </c>
      <c r="J339" s="191" t="n">
        <v>9</v>
      </c>
      <c r="K339" s="191" t="n">
        <v>1</v>
      </c>
      <c r="L339" s="191"/>
      <c r="M339" s="191" t="n">
        <f aca="false">H339</f>
        <v>0.04</v>
      </c>
      <c r="N339" s="191" t="s">
        <v>681</v>
      </c>
      <c r="O339" s="192" t="s">
        <v>658</v>
      </c>
      <c r="P339" s="191" t="s">
        <v>560</v>
      </c>
      <c r="Q339" s="191"/>
      <c r="R339" s="191"/>
    </row>
  </sheetData>
  <mergeCells count="23">
    <mergeCell ref="A1:R1"/>
    <mergeCell ref="A2:R2"/>
    <mergeCell ref="A3:R3"/>
    <mergeCell ref="E4:M4"/>
    <mergeCell ref="N4:O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M6"/>
    <mergeCell ref="N6:N7"/>
    <mergeCell ref="O6:O7"/>
    <mergeCell ref="P6:P7"/>
    <mergeCell ref="Q6:Q7"/>
    <mergeCell ref="R6:R7"/>
    <mergeCell ref="A8:R8"/>
    <mergeCell ref="A45:R45"/>
    <mergeCell ref="A332:R3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LibreOffice/6.3.4.2.0$Linux_X86_64 LibreOffice_project/30$Build-2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2018-03-30T12:15:50Z</dcterms:created>
  <dc:creator>Defaultuser</dc:creator>
  <dc:description/>
  <dc:language>uk-UA</dc:language>
  <cp:lastModifiedBy>Acer</cp:lastModifiedBy>
  <cp:lastPrinted>2020-02-05T13:19:34Z</cp:lastPrinted>
  <dcterms:modified xsi:type="dcterms:W3CDTF">2020-02-07T14:52:34Z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